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-120" yWindow="-120" windowWidth="24240" windowHeight="13140"/>
  </bookViews>
  <sheets>
    <sheet name="Súvaha" sheetId="3" r:id="rId1"/>
    <sheet name="VZaS" sheetId="21" r:id="rId2"/>
    <sheet name="CF" sheetId="22" r:id="rId3"/>
    <sheet name="Daňový štít" sheetId="19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hjsahdjsahdsa" localSheetId="3">ROW()-Header_Row</definedName>
    <definedName name="\hjsahdjsahdsa">ROW()-Header_Row</definedName>
    <definedName name="\jsahdkjsahd" localSheetId="3">DATE(YEAR(Loan_Start),MONTH(Loan_Start)+'Daňový štít'!\hjsahdjsahdsa,DAY(Loan_Start))</definedName>
    <definedName name="\jsahdkjsahd">DATE(YEAR(Loan_Start),MONTH(Loan_Start)+\hjsahdjsahdsa,DAY(Loan_Start))</definedName>
    <definedName name="_a70000" localSheetId="3">#REF!</definedName>
    <definedName name="_a70000">#REF!</definedName>
    <definedName name="_RAF2">[1]RAF2!$C$4:$AS$61</definedName>
    <definedName name="_ww1" localSheetId="3">#REF!</definedName>
    <definedName name="_ww1">#REF!</definedName>
    <definedName name="_zz1" localSheetId="3">#REF!</definedName>
    <definedName name="_zz1">#REF!</definedName>
    <definedName name="a.o._Aufwand_insges." localSheetId="3">#REF!</definedName>
    <definedName name="a.o._Aufwand_insges.">#REF!</definedName>
    <definedName name="a.o._Ergebnis" localSheetId="3">#REF!</definedName>
    <definedName name="a.o._Ergebnis">#REF!</definedName>
    <definedName name="a.o._Ertrag_insges." localSheetId="3">#REF!</definedName>
    <definedName name="a.o._Ertrag_insges.">#REF!</definedName>
    <definedName name="Abweichung_AktivaPassiva" localSheetId="3">#REF!</definedName>
    <definedName name="Abweichung_AktivaPassiva">#REF!</definedName>
    <definedName name="adssadawds" localSheetId="3">IF(Loan_Amount*Interest_Rate*Loan_Years*Loan_Start&gt;0,1,0)</definedName>
    <definedName name="adssadawds">IF(Loan_Amount*Interest_Rate*Loan_Years*Loan_Start&gt;0,1,0)</definedName>
    <definedName name="Aktiva" localSheetId="3">#REF!</definedName>
    <definedName name="Aktiva">#REF!</definedName>
    <definedName name="Analyse" localSheetId="3">#REF!</definedName>
    <definedName name="Analyse">#REF!</definedName>
    <definedName name="Analyse_GuVBilanz" localSheetId="3">#REF!</definedName>
    <definedName name="Analyse_GuVBilanz">#REF!</definedName>
    <definedName name="Anlagevermögen" localSheetId="3">#REF!</definedName>
    <definedName name="Anlagevermögen">#REF!</definedName>
    <definedName name="audit">'[2]Vstupní data'!$E$38</definedName>
    <definedName name="AWM_margin" localSheetId="3">#REF!</definedName>
    <definedName name="AWM_margin">#REF!</definedName>
    <definedName name="BAG">[1]rezia_AF!$B$4:$AQ$59</definedName>
    <definedName name="bank_popl">'[2]Vstupní data'!$E$16</definedName>
    <definedName name="BAWM">[1]rezia_AWM!$B$4:$AS$36</definedName>
    <definedName name="BCLEK">[1]CLEK!$B$4:$AS$56</definedName>
    <definedName name="BCOTP">[1]COTP!$B$4:$BD$55</definedName>
    <definedName name="BCSEL">[1]CSEL!$B$4:$AS$54</definedName>
    <definedName name="Beg_Bal">#REF!</definedName>
    <definedName name="Beginning_Balance" localSheetId="3">-FV(Interest_Rate/12,'Daňový štít'!Payment_Number-1,-'Daňový štít'!Monthly_Payment,Loan_Amount)</definedName>
    <definedName name="Beginning_Balance">-FV(Interest_Rate/12,[0]!Payment_Number-1,-[0]!Monthly_Payment,Loan_Amount)</definedName>
    <definedName name="Betrieblicher_Gesamtaufwand" localSheetId="3">#REF!</definedName>
    <definedName name="Betrieblicher_Gesamtaufwand">#REF!</definedName>
    <definedName name="Betriebsergebnis_vor_Finanzerg." localSheetId="3">#REF!</definedName>
    <definedName name="Betriebsergebnis_vor_Finanzerg.">#REF!</definedName>
    <definedName name="Betriebsleistung" localSheetId="3">#REF!</definedName>
    <definedName name="Betriebsleistung">#REF!</definedName>
    <definedName name="BHAPE">[1]HAPE!$B$4:$AS$54</definedName>
    <definedName name="BHLEK">[1]HLEK!$B$4:$AS$54</definedName>
    <definedName name="BHZDP">[1]HZDP!$B$4:$AS$54</definedName>
    <definedName name="Bilanz" localSheetId="3">#REF!</definedName>
    <definedName name="Bilanz">#REF!</definedName>
    <definedName name="Bilanzgewinn_verlust" localSheetId="3">#REF!</definedName>
    <definedName name="Bilanzgewinn_verlust">#REF!</definedName>
    <definedName name="Bilanzsumme_Aktiva" localSheetId="3">#REF!</definedName>
    <definedName name="Bilanzsumme_Aktiva">#REF!</definedName>
    <definedName name="Bilanzsumme_Passiva" localSheetId="3">#REF!</definedName>
    <definedName name="Bilanzsumme_Passiva">#REF!</definedName>
    <definedName name="BP_Overhead">[1]BPO_calc!$B$3:$C$3</definedName>
    <definedName name="BPASP">[1]PASP!$B$4:$AS$54</definedName>
    <definedName name="BPDWT">[1]PDWT!$B$4:$AS$56</definedName>
    <definedName name="BPSKI">[1]PSKI!$B$4:$BA$54</definedName>
    <definedName name="BRAF2">[1]RAF2!$B$4:$AS$61</definedName>
    <definedName name="BRAFR">[1]RAFR!$B$4:$AS$56</definedName>
    <definedName name="BRBIN">[1]RBIN!$B$4:$BA$54</definedName>
    <definedName name="BRPEZ">[1]RPEZ!$B$4:$AS$56</definedName>
    <definedName name="Bruttoerlöse" localSheetId="3">#REF!</definedName>
    <definedName name="Bruttoerlöse">#REF!</definedName>
    <definedName name="CA_me_AF">[1]me_af!$A$5:$BB$20</definedName>
    <definedName name="CA_me_AWM">[1]me_awm!$A$5:$BB$21</definedName>
    <definedName name="CA_oe_AWM">[1]oe_awm!$A$5:$BB$23</definedName>
    <definedName name="CA_os_AF">[1]os_af!$A$5:$BB$29</definedName>
    <definedName name="CA_os_AWM">[1]os_awm!$A$5:$BB$26</definedName>
    <definedName name="CA_s_AF">[1]s_af!$A$5:$BB$40</definedName>
    <definedName name="CA_s_AWM">[1]s_awm!$A$5:$BB$32</definedName>
    <definedName name="capital_lease">#REF!</definedName>
    <definedName name="car_procurement">[3]input!$B$49:$B$61</definedName>
    <definedName name="caro">'[2]Vstupní data'!$B$26</definedName>
    <definedName name="caro_Y_N">'[2]Vstupní data'!$B$28</definedName>
    <definedName name="caro_zrizovacek">'[2]Vstupní data'!$E$56</definedName>
    <definedName name="Cashflow" localSheetId="3">#REF!</definedName>
    <definedName name="Cashflow">#REF!</definedName>
    <definedName name="cena_benzinu">[2]Investice!$B$23</definedName>
    <definedName name="CLEK">[1]CLEK!$C$4:$AS$56</definedName>
    <definedName name="cocb_ptot" localSheetId="3">#REF!</definedName>
    <definedName name="cocb_ptot">#REF!</definedName>
    <definedName name="cost_centre">[1]CA_graph!$K$17:$K$18</definedName>
    <definedName name="cost_elements">[1]CA_graph!$K$12:$L$15</definedName>
    <definedName name="COTP">[1]COTP!$C$4:$BD$55</definedName>
    <definedName name="CPER" localSheetId="3">#REF!</definedName>
    <definedName name="CPER">#REF!</definedName>
    <definedName name="Credit" localSheetId="3">#REF!</definedName>
    <definedName name="Credit">#REF!</definedName>
    <definedName name="Credit_rep" localSheetId="3">#REF!</definedName>
    <definedName name="Credit_rep">#REF!</definedName>
    <definedName name="CSEL">[1]CSEL!$C$4:$AS$54</definedName>
    <definedName name="daba3" localSheetId="3">#REF!</definedName>
    <definedName name="daba3">#REF!</definedName>
    <definedName name="daba4" localSheetId="3">#REF!</definedName>
    <definedName name="daba4">#REF!</definedName>
    <definedName name="dan">[4]Hárok2!$J$25</definedName>
    <definedName name="Data">#REF!</definedName>
    <definedName name="_xlnm.Database" localSheetId="3">#REF!</definedName>
    <definedName name="_xlnm.Database">#REF!</definedName>
    <definedName name="dbneu" localSheetId="3">#REF!</definedName>
    <definedName name="dbneu">#REF!</definedName>
    <definedName name="DHM_SW">[2]Investice!$B$15</definedName>
    <definedName name="discount">'[2]Vstupní data'!$B$12</definedName>
    <definedName name="dlzka_leasingu">[3]input!$B$63:$B$72</definedName>
    <definedName name="DM" localSheetId="3">#REF!</definedName>
    <definedName name="DM">#REF!</definedName>
    <definedName name="doasjdosajda" localSheetId="3">-PMT(Interest_Rate/12,'Daňový štít'!Number_of_Payments,Loan_Amount)</definedName>
    <definedName name="doasjdosajda">-PMT(Interest_Rate/12,[0]!Number_of_Payments,Loan_Amount)</definedName>
    <definedName name="dp_0to5">'[2]Dep. popl.'!$B$2</definedName>
    <definedName name="dp_20to100">'[2]Dep. popl.'!$B$4</definedName>
    <definedName name="dp_5to20">'[2]Dep. popl.'!$B$3</definedName>
    <definedName name="druck_gesamt_v" localSheetId="3">#REF!</definedName>
    <definedName name="druck_gesamt_v">#REF!</definedName>
    <definedName name="druck_ifs_v" localSheetId="3">#REF!</definedName>
    <definedName name="druck_ifs_v">#REF!</definedName>
    <definedName name="druck_kos_v" localSheetId="3">#REF!</definedName>
    <definedName name="druck_kos_v">#REF!</definedName>
    <definedName name="druck_mhs_v" localSheetId="3">#REF!</definedName>
    <definedName name="druck_mhs_v">#REF!</definedName>
    <definedName name="druck_mil_v" localSheetId="3">#REF!</definedName>
    <definedName name="druck_mil_v">#REF!</definedName>
    <definedName name="druck_nor_v" localSheetId="3">#REF!</definedName>
    <definedName name="druck_nor_v">#REF!</definedName>
    <definedName name="druck_srt_v" localSheetId="3">#REF!</definedName>
    <definedName name="druck_srt_v">#REF!</definedName>
    <definedName name="Eigenmittel_i.e.S." localSheetId="3">#REF!</definedName>
    <definedName name="Eigenmittel_i.e.S.">#REF!</definedName>
    <definedName name="End_Bal">'[3]výpočet nájomného'!$J$18:$J$377</definedName>
    <definedName name="Ending_Balance" localSheetId="3">-FV(Interest_Rate/12,'Daňový štít'!Payment_Number,-'Daňový štít'!Monthly_Payment,Loan_Amount)</definedName>
    <definedName name="Ending_Balance">-FV(Interest_Rate/12,[0]!Payment_Number,-[0]!Monthly_Payment,Loan_Amount)</definedName>
    <definedName name="Ergebnis_d._gewöhnl._Geschäftstätigkeit" localSheetId="3">#REF!</definedName>
    <definedName name="Ergebnis_d._gewöhnl._Geschäftstätigkeit">#REF!</definedName>
    <definedName name="eur" localSheetId="3">#REF!</definedName>
    <definedName name="eur">#REF!</definedName>
    <definedName name="Euro">'[5]1. Rozpocet'!$F$1</definedName>
    <definedName name="Eventualverbindlichkeiten" localSheetId="3">#REF!</definedName>
    <definedName name="Eventualverbindlichkeiten">#REF!</definedName>
    <definedName name="Extra_Pay">#REF!</definedName>
    <definedName name="f_leasing_urok">#REF!</definedName>
    <definedName name="F_Naklady" localSheetId="3">[3]input!#REF!</definedName>
    <definedName name="F_Naklady">[6]input!#REF!</definedName>
    <definedName name="F_Vynosy" localSheetId="3">[3]input!#REF!</definedName>
    <definedName name="F_Vynosy">[6]input!#REF!</definedName>
    <definedName name="financny_leasing">#REF!</definedName>
    <definedName name="Finanzanlagen" localSheetId="3">#REF!</definedName>
    <definedName name="Finanzanlagen">#REF!</definedName>
    <definedName name="Finanzergebnis" localSheetId="3">#REF!</definedName>
    <definedName name="Finanzergebnis">#REF!</definedName>
    <definedName name="Florian" localSheetId="3">#REF!</definedName>
    <definedName name="Florian">#REF!</definedName>
    <definedName name="Forderungen_aus_LL" localSheetId="3">#REF!</definedName>
    <definedName name="Forderungen_aus_LL">#REF!</definedName>
    <definedName name="Forderungen_liquides_UV" localSheetId="3">#REF!</definedName>
    <definedName name="Forderungen_liquides_UV">#REF!</definedName>
    <definedName name="Fremdmittel" localSheetId="3">#REF!</definedName>
    <definedName name="Fremdmittel">#REF!</definedName>
    <definedName name="Full_Print">'[3]výpočet nájomného'!$A$1:$J$377</definedName>
    <definedName name="GA" localSheetId="3">#REF!</definedName>
    <definedName name="GA">#REF!</definedName>
    <definedName name="Gesamt" localSheetId="3">#REF!</definedName>
    <definedName name="Gesamt">#REF!</definedName>
    <definedName name="GEsellschafter" localSheetId="3">#REF!</definedName>
    <definedName name="GEsellschafter">#REF!</definedName>
    <definedName name="GuV" localSheetId="3">#REF!</definedName>
    <definedName name="GuV">#REF!</definedName>
    <definedName name="HAPE">[1]HAPE!$C$4:$AS$54</definedName>
    <definedName name="Header_Row">ROW('[3]výpočet nájomného'!$A$17:$IV$17)</definedName>
    <definedName name="Header_Row_Back" localSheetId="3">ROW([7]CAPEX!#REF!)</definedName>
    <definedName name="Header_Row_Back">ROW([8]CAPEX!#REF!)</definedName>
    <definedName name="Health_Care" localSheetId="3">#REF!</definedName>
    <definedName name="Health_Care">#REF!</definedName>
    <definedName name="Health_Care_rep" localSheetId="3">#REF!</definedName>
    <definedName name="Health_Care_rep">#REF!</definedName>
    <definedName name="Herkunfts_und_Verwendungsrechnung" localSheetId="3">#REF!</definedName>
    <definedName name="Herkunfts_und_Verwendungsrechnung">#REF!</definedName>
    <definedName name="hhh" localSheetId="3">-FV(Interest_Rate/12,'Daňový štít'!\hjsahdjsahdsa-1,-'Daňový štít'!doasjdosajda,Loan_Amount)</definedName>
    <definedName name="hhh">-FV(Interest_Rate/12,\hjsahdjsahdsa-1,-doasjdosajda,Loan_Amount)</definedName>
    <definedName name="HLEK">[1]HLEK!$C$4:$AS$54</definedName>
    <definedName name="HVmV" localSheetId="3">#REF!</definedName>
    <definedName name="HVmV">#REF!</definedName>
    <definedName name="HVR" localSheetId="3">#REF!</definedName>
    <definedName name="HVR">#REF!</definedName>
    <definedName name="HZDP">[1]HZDP!$C$4:$AS$54</definedName>
    <definedName name="idsXLT_balsheet_xlt_Bilanz_Aktueller_Kontostand" localSheetId="3">#REF!</definedName>
    <definedName name="idsXLT_balsheet_xlt_Bilanz_Aktueller_Kontostand">#REF!</definedName>
    <definedName name="idsXLT_balsheet_xlt_Bilanz_Beschreibung" localSheetId="3">#REF!</definedName>
    <definedName name="idsXLT_balsheet_xlt_Bilanz_Beschreibung">#REF!</definedName>
    <definedName name="idsXLT_balsheet_xlt_Bilanz_Beschreibung_0" localSheetId="3">#REF!</definedName>
    <definedName name="idsXLT_balsheet_xlt_Bilanz_Beschreibung_0">#REF!</definedName>
    <definedName name="idsXLT_balsheet_xlt_Bilanz_Bilanz" localSheetId="3">#REF!</definedName>
    <definedName name="idsXLT_balsheet_xlt_Bilanz_Bilanz">#REF!</definedName>
    <definedName name="idsXLT_balsheet_xlt_Bilanz_Datum" localSheetId="3">#REF!</definedName>
    <definedName name="idsXLT_balsheet_xlt_Bilanz_Datum">#REF!</definedName>
    <definedName name="idsXLT_balsheet_xlt_Bilanz_Erhalten" localSheetId="3">#REF!</definedName>
    <definedName name="idsXLT_balsheet_xlt_Bilanz_Erhalten">#REF!</definedName>
    <definedName name="idsXLT_balsheet_xlt_Bilanz_Forderungen" localSheetId="3">#REF!</definedName>
    <definedName name="idsXLT_balsheet_xlt_Bilanz_Forderungen">#REF!</definedName>
    <definedName name="idsXLT_balsheet_xlt_Bilanz_Saldo" localSheetId="3">#REF!</definedName>
    <definedName name="idsXLT_balsheet_xlt_Bilanz_Saldo">#REF!</definedName>
    <definedName name="idsXLT_balsheet_xlt_Bilanz_Saldo_1" localSheetId="3">#REF!</definedName>
    <definedName name="idsXLT_balsheet_xlt_Bilanz_Saldo_1">#REF!</definedName>
    <definedName name="idsXLT_balsheet_xlt_Bilanz_Start_" localSheetId="3">#REF!</definedName>
    <definedName name="idsXLT_balsheet_xlt_Bilanz_Start_">#REF!</definedName>
    <definedName name="idsXLT_balsheet_xlt_Bilanz_Verbindlichkeiten" localSheetId="3">#REF!</definedName>
    <definedName name="idsXLT_balsheet_xlt_Bilanz_Verbindlichkeiten">#REF!</definedName>
    <definedName name="idsXLT_balsheet_xlt_Bilanz_Zahlung" localSheetId="3">#REF!</definedName>
    <definedName name="idsXLT_balsheet_xlt_Bilanz_Zahlung">#REF!</definedName>
    <definedName name="immaterielle_Anlagen" localSheetId="3">#REF!</definedName>
    <definedName name="immaterielle_Anlagen">#REF!</definedName>
    <definedName name="inflacia">#REF!</definedName>
    <definedName name="inflation" localSheetId="3">[7]Revenues_baseline!$B$2</definedName>
    <definedName name="inflation">[8]Revenues_baseline!$B$2</definedName>
    <definedName name="Int">#REF!</definedName>
    <definedName name="Interest" localSheetId="3">-IPMT(Interest_Rate/12,'Daňový štít'!Payment_Number,'Daňový štít'!Number_of_Payments,Loan_Amount)</definedName>
    <definedName name="Interest">-IPMT(Interest_Rate/12,[0]!Payment_Number,[0]!Number_of_Payments,Loan_Amount)</definedName>
    <definedName name="Interest_Rate">'[3]výpočet nájomného'!$D$7</definedName>
    <definedName name="internet">'[2]Vstupní data'!$E$34</definedName>
    <definedName name="Jahresüberschuß__fehlbetrag" localSheetId="3">#REF!</definedName>
    <definedName name="Jahresüberschuß__fehlbetrag">#REF!</definedName>
    <definedName name="KA" localSheetId="3">#REF!</definedName>
    <definedName name="KA">#REF!</definedName>
    <definedName name="kalkulation_mode" localSheetId="3">[3]input!#REF!</definedName>
    <definedName name="kalkulation_mode">[6]input!#REF!</definedName>
    <definedName name="kancN_mng">[2]Mzdy!$J$23</definedName>
    <definedName name="kancN_spec">[2]Mzdy!$J$24</definedName>
    <definedName name="kanN_zam">[2]Mzdy!$J$25</definedName>
    <definedName name="Kapitalflußrechnung" localSheetId="3">#REF!</definedName>
    <definedName name="Kapitalflußrechnung">#REF!</definedName>
    <definedName name="Kennzahlen" localSheetId="3">#REF!</definedName>
    <definedName name="Kennzahlen">#REF!</definedName>
    <definedName name="KFR" localSheetId="3">#REF!</definedName>
    <definedName name="KFR">#REF!</definedName>
    <definedName name="kfr._Bankverbindlichkeiten" localSheetId="3">#REF!</definedName>
    <definedName name="kfr._Bankverbindlichkeiten">#REF!</definedName>
    <definedName name="koef_obnovy">[2]Investice!$B$26</definedName>
    <definedName name="kurz">'[2]Vstupní data'!$B$4</definedName>
    <definedName name="Kurz_1" localSheetId="3">#REF!</definedName>
    <definedName name="Kurz_1">#REF!</definedName>
    <definedName name="Kurz_10" localSheetId="3">#REF!,#REF!,#REF!,#REF!,#REF!,#REF!</definedName>
    <definedName name="Kurz_10">#REF!,#REF!,#REF!,#REF!,#REF!,#REF!</definedName>
    <definedName name="Kurz_11" localSheetId="3">#REF!,#REF!,#REF!,#REF!,#REF!,#REF!</definedName>
    <definedName name="Kurz_11">#REF!,#REF!,#REF!,#REF!,#REF!,#REF!</definedName>
    <definedName name="Kurz_12" localSheetId="3">#REF!,#REF!,#REF!,#REF!,#REF!,#REF!</definedName>
    <definedName name="Kurz_12">#REF!,#REF!,#REF!,#REF!,#REF!,#REF!</definedName>
    <definedName name="Kurz_13" localSheetId="3">#REF!,#REF!,#REF!,#REF!,#REF!,#REF!</definedName>
    <definedName name="Kurz_13">#REF!,#REF!,#REF!,#REF!,#REF!,#REF!</definedName>
    <definedName name="Kurz_14" localSheetId="3">#REF!,#REF!,#REF!,#REF!,#REF!,#REF!</definedName>
    <definedName name="Kurz_14">#REF!,#REF!,#REF!,#REF!,#REF!,#REF!</definedName>
    <definedName name="Kurz_15" localSheetId="3">#REF!,#REF!,#REF!,#REF!,#REF!,#REF!</definedName>
    <definedName name="Kurz_15">#REF!,#REF!,#REF!,#REF!,#REF!,#REF!</definedName>
    <definedName name="Kurz_2" localSheetId="3">#REF!</definedName>
    <definedName name="Kurz_2">#REF!</definedName>
    <definedName name="Kurz_3" localSheetId="3">#REF!</definedName>
    <definedName name="Kurz_3">#REF!</definedName>
    <definedName name="Kurz_4" localSheetId="3">#REF!</definedName>
    <definedName name="Kurz_4">#REF!</definedName>
    <definedName name="Kurz_5" localSheetId="3">#REF!</definedName>
    <definedName name="Kurz_5">#REF!</definedName>
    <definedName name="Kurz_6" localSheetId="3">#REF!</definedName>
    <definedName name="Kurz_6">#REF!</definedName>
    <definedName name="Kurz_7" localSheetId="3">#REF!</definedName>
    <definedName name="Kurz_7">#REF!</definedName>
    <definedName name="Kurz_8" localSheetId="3">#REF!</definedName>
    <definedName name="Kurz_8">#REF!</definedName>
    <definedName name="Kurz_9" localSheetId="3">#REF!</definedName>
    <definedName name="Kurz_9">#REF!</definedName>
    <definedName name="Kurzausdruck" localSheetId="3">#REF!</definedName>
    <definedName name="Kurzausdruck">#REF!</definedName>
    <definedName name="kurzfr._Fremdmittel" localSheetId="3">#REF!</definedName>
    <definedName name="kurzfr._Fremdmittel">#REF!</definedName>
    <definedName name="KZ" localSheetId="3">#REF!</definedName>
    <definedName name="KZ">#REF!</definedName>
    <definedName name="langfr._Fremdmittel" localSheetId="3">#REF!</definedName>
    <definedName name="langfr._Fremdmittel">#REF!</definedName>
    <definedName name="Last_Row" localSheetId="3">#N/A</definedName>
    <definedName name="Last_Row">#N/A</definedName>
    <definedName name="lfr._Bankverbindlichkeiten" localSheetId="3">#REF!</definedName>
    <definedName name="lfr._Bankverbindlichkeiten">#REF!</definedName>
    <definedName name="Lieferantenverbindlichkeiten" localSheetId="3">#REF!</definedName>
    <definedName name="Lieferantenverbindlichkeiten">#REF!</definedName>
    <definedName name="Liquide_Mittel" localSheetId="3">#REF!</definedName>
    <definedName name="Liquide_Mittel">#REF!</definedName>
    <definedName name="Loan_Amount">'[3]výpočet nájomného'!$D$6</definedName>
    <definedName name="Loan_Not_Paid" localSheetId="3">IF('Daňový štít'!Payment_Number&lt;='Daňový štít'!Number_of_Payments,1,0)</definedName>
    <definedName name="Loan_Not_Paid">IF([0]!Payment_Number&lt;=[0]!Number_of_Payments,1,0)</definedName>
    <definedName name="Loan_Start">'[3]výpočet nájomného'!$D$10</definedName>
    <definedName name="Loan_Years">'[3]výpočet nájomného'!$D$8</definedName>
    <definedName name="M_Naklady" localSheetId="3">[3]input!#REF!</definedName>
    <definedName name="M_Naklady">[6]input!#REF!</definedName>
    <definedName name="M_Vynosy" localSheetId="3">[3]input!#REF!</definedName>
    <definedName name="M_Vynosy">[6]input!#REF!</definedName>
    <definedName name="mark_fix">'[2]Vstupní data'!$E$58</definedName>
    <definedName name="marketing">[1]s_af!$B$32</definedName>
    <definedName name="max_0to5">'[2]Dep. popl.'!$D$2</definedName>
    <definedName name="max_100toN">'[2]Dep. popl.'!$D$5</definedName>
    <definedName name="max_5to20">'[2]Dep. popl.'!$D$3</definedName>
    <definedName name="max_marze">'[2]Vstupní data'!$B$24</definedName>
    <definedName name="me_AF">[1]me_af!$A$5:$IV$5</definedName>
    <definedName name="me_AWM">[1]me_awm!$A$5:$IV$5</definedName>
    <definedName name="mena">[4]Hárok2!$J$4</definedName>
    <definedName name="mesiace_2007">[3]input!$B$50:$B$61</definedName>
    <definedName name="mng_car">[2]Investice!$B$19</definedName>
    <definedName name="mng_cest">[2]Investice!$B$24</definedName>
    <definedName name="Monthly_Payment" localSheetId="3">-PMT(Interest_Rate/12,'Daňový štít'!Number_of_Payments,Loan_Amount)</definedName>
    <definedName name="Monthly_Payment">-PMT(Interest_Rate/12,[0]!Number_of_Payments,Loan_Amount)</definedName>
    <definedName name="mzda_mng">'[2]Vstupní data'!$E$20</definedName>
    <definedName name="mzda_spec">'[2]Vstupní data'!$E$22</definedName>
    <definedName name="mzda_zam">'[2]Vstupní data'!$E$24</definedName>
    <definedName name="mzdova_redukce">'[2]Vstupní data'!$E$50</definedName>
    <definedName name="mzdova_rezia_SLK">[1]BPO_calc!$M$62</definedName>
    <definedName name="mzdove_naklady">#REF!</definedName>
    <definedName name="mzdy">[4]Hárok2!$J$20</definedName>
    <definedName name="N_exter_prac">'[2]Vstupní data'!$E$18</definedName>
    <definedName name="N_financovania" localSheetId="3">[3]input!#REF!</definedName>
    <definedName name="N_financovania">[6]input!#REF!</definedName>
    <definedName name="najemne">'[2]Vstupní data'!$E$26</definedName>
    <definedName name="naklady_mzdove_calc" localSheetId="3">'[9]Plán zam.'!#REF!</definedName>
    <definedName name="naklady_mzdove_calc">#REF!</definedName>
    <definedName name="naklady_socialne_calc" localSheetId="3">'[9]Plán zam.'!#REF!</definedName>
    <definedName name="naklady_socialne_calc">#REF!</definedName>
    <definedName name="nasobek_stavu_prostredku">[2]HV!$B$11</definedName>
    <definedName name="Nettoerlöse">#REF!</definedName>
    <definedName name="Num_Pmt_Per_Year">#REF!</definedName>
    <definedName name="Number_of_Payments" localSheetId="3">MATCH(0.01,End_Bal,-1)+1</definedName>
    <definedName name="Number_of_Payments">MATCH(0.01,End_Bal,-1)+1</definedName>
    <definedName name="ø_Beschäftige">#REF!</definedName>
    <definedName name="_xlnm.Print_Area" localSheetId="2">CF!$A$1:$H$33</definedName>
    <definedName name="_xlnm.Print_Area" localSheetId="0">Súvaha!$A$1:$F$32</definedName>
    <definedName name="oe_AWM">[1]oe_awm!$A$5:$IV$5</definedName>
    <definedName name="ok" localSheetId="3">ROW()-Header_Row</definedName>
    <definedName name="ok">ROW()-Header_Row</definedName>
    <definedName name="okok" localSheetId="3">-PPMT(Interest_Rate/12,'Daňový štít'!ok,'Daňový štít'!Number_of_Payments,Loan_Amount)</definedName>
    <definedName name="okok">-PPMT(Interest_Rate/12,ok,Number_of_Payments,Loan_Amount)</definedName>
    <definedName name="os_AF">[1]os_af!$A$5:$IV$5</definedName>
    <definedName name="os_AWM">[1]os_awm!$A$5:$IV$5</definedName>
    <definedName name="OST" localSheetId="3">#REF!</definedName>
    <definedName name="OST">#REF!</definedName>
    <definedName name="ostatni_N">'[2]Vstupní data'!$E$44</definedName>
    <definedName name="ostatni_najemne">'[2]Vstupní data'!$E$28</definedName>
    <definedName name="others" localSheetId="3">#REF!</definedName>
    <definedName name="others">#REF!</definedName>
    <definedName name="others_rep" localSheetId="3">#REF!</definedName>
    <definedName name="others_rep">#REF!</definedName>
    <definedName name="P_Naklady" localSheetId="3">[3]input!#REF!</definedName>
    <definedName name="P_Naklady">[6]input!#REF!</definedName>
    <definedName name="p_names">[3]input!$F$3:$F$32</definedName>
    <definedName name="P_Vynosy">[3]input!#REF!</definedName>
    <definedName name="P_Vynosy_RAF2">[1]RAF2!$A$10:$IV$10,[1]RAF2!$A$33:$IV$33</definedName>
    <definedName name="PABC">[1]PABC!$B$4:$BH$54</definedName>
    <definedName name="PACO" localSheetId="3">#REF!</definedName>
    <definedName name="PACO">#REF!</definedName>
    <definedName name="PASP">[1]PASP!$C$4:$AS$54</definedName>
    <definedName name="Passiva" localSheetId="3">#REF!</definedName>
    <definedName name="Passiva">#REF!</definedName>
    <definedName name="Pay_Date">#REF!</definedName>
    <definedName name="Pay_Num">#REF!</definedName>
    <definedName name="Payment_Date">DATE(YEAR(Loan_Start),MONTH(Loan_Start)+[0]!Payment_Number,DAY(Loan_Start))</definedName>
    <definedName name="Payment_Number" localSheetId="3">ROW()-Header_Row</definedName>
    <definedName name="Payment_Number">ROW()-Header_Row</definedName>
    <definedName name="payoff_mode">[3]input!$B$74:$B$75</definedName>
    <definedName name="PDWT">[1]PDWT!$C$4:$AS$56</definedName>
    <definedName name="period">[1]CA_graph!$H$12:$I$23</definedName>
    <definedName name="Personalaufwand" localSheetId="3">#REF!</definedName>
    <definedName name="Personalaufwand">#REF!</definedName>
    <definedName name="PINV" localSheetId="3">#REF!</definedName>
    <definedName name="PINV">#REF!</definedName>
    <definedName name="pocet_klientu">'[2]Vstupní data'!$B$30</definedName>
    <definedName name="podil_na_trhu">'[2]Vstupní data'!$B$32</definedName>
    <definedName name="pojisteni">'[2]Vstupní data'!$E$46</definedName>
    <definedName name="postovne_faxy">'[2]Vstupní data'!$E$36</definedName>
    <definedName name="PPRA" localSheetId="3">#REF!</definedName>
    <definedName name="PPRA">#REF!</definedName>
    <definedName name="pravnici">'[2]Vstupní data'!$E$40</definedName>
    <definedName name="priame_naklady_matky">[1]BPO_calc!$B$294:$T$332</definedName>
    <definedName name="Princ">#REF!</definedName>
    <definedName name="Principal" localSheetId="3">-PPMT(Interest_Rate/12,'Daňový štít'!Payment_Number,'Daňový štít'!Number_of_Payments,Loan_Amount)</definedName>
    <definedName name="Principal">-PPMT(Interest_Rate/12,Payment_Number,Number_of_Payments,Loan_Amount)</definedName>
    <definedName name="Print_Area_Reset">OFFSET(Full_Print,0,0,Last_Row)</definedName>
    <definedName name="project_names">[3]input!$D$3:$F$32</definedName>
    <definedName name="projekt_RAF2">[1]RAF2!$C$4:$AP$61</definedName>
    <definedName name="PSKI">[1]PSKI!$C$4:$BA$54</definedName>
    <definedName name="PWEB" localSheetId="3">#REF!</definedName>
    <definedName name="PWEB">#REF!</definedName>
    <definedName name="PZTS" localSheetId="3">#REF!</definedName>
    <definedName name="PZTS">#REF!</definedName>
    <definedName name="qqq" localSheetId="3">Scheduled_Payment+Extra_Payment</definedName>
    <definedName name="qqq">Scheduled_Payment+Extra_Payment</definedName>
    <definedName name="RAFR">[1]RAFR!$C$4:$AS$56</definedName>
    <definedName name="RBIN">[1]RBIN!$C$4:$BA$54</definedName>
    <definedName name="Real_Estate" localSheetId="3">#REF!</definedName>
    <definedName name="Real_Estate">#REF!</definedName>
    <definedName name="Real_Estate_rep" localSheetId="3">#REF!</definedName>
    <definedName name="Real_Estate_rep">#REF!</definedName>
    <definedName name="redukce_2007">'[2]Vstupní data'!$B$22</definedName>
    <definedName name="redukce_naj">'[2]Vstupní data'!$E$60</definedName>
    <definedName name="representace">'[2]Vstupní data'!$E$42</definedName>
    <definedName name="reserva">'[2]Vstupní data'!$E$52</definedName>
    <definedName name="REZ" localSheetId="3">#REF!</definedName>
    <definedName name="REZ">#REF!</definedName>
    <definedName name="rezia_mzdova">[1]BPO_calc!$B$113:$T$150</definedName>
    <definedName name="rezia_ostatna">[1]BPO_calc!$B$206:$T$243</definedName>
    <definedName name="rezia_spolu">[1]BPO_calc!$B$250:$T$287</definedName>
    <definedName name="Rohertrag" localSheetId="3">#REF!,#REF!,#REF!</definedName>
    <definedName name="Rohertrag">#REF!,#REF!,#REF!</definedName>
    <definedName name="RPEZ">[1]RPEZ!$C$4:$AS$56</definedName>
    <definedName name="RPMD" localSheetId="3">#REF!</definedName>
    <definedName name="RPMD">#REF!</definedName>
    <definedName name="RV">'[2]Vstupní data'!$B$10</definedName>
    <definedName name="s_AF">[1]s_af!$A$5:$IV$5</definedName>
    <definedName name="s_AWM">[1]s_awm!$A$5:$IV$5</definedName>
    <definedName name="Sachanlagen" localSheetId="3">#REF!</definedName>
    <definedName name="Sachanlagen">#REF!</definedName>
    <definedName name="Sachaufwand_und_sonst._Aufwand" localSheetId="3">#REF!</definedName>
    <definedName name="Sachaufwand_und_sonst._Aufwand">#REF!</definedName>
    <definedName name="SaZPoj">'[2]Vstupní data'!$E$4</definedName>
    <definedName name="sdhdsa">#N/A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koleni_mng">[2]Mzdy!$M$23</definedName>
    <definedName name="skoleni_spec">[2]Mzdy!$M$24</definedName>
    <definedName name="skoleni_zam">[2]Mzdy!$M$25</definedName>
    <definedName name="SMAR" localSheetId="3">#REF!</definedName>
    <definedName name="SMAR">#REF!</definedName>
    <definedName name="socialne_naklady">#REF!</definedName>
    <definedName name="sonst._Passiva_mit_EMcharakter" localSheetId="3">#REF!</definedName>
    <definedName name="sonst._Passiva_mit_EMcharakter">#REF!</definedName>
    <definedName name="Sonstige_kfr._Verbindlichkeiten_PRA" localSheetId="3">#REF!</definedName>
    <definedName name="Sonstige_kfr._Verbindlichkeiten_PRA">#REF!</definedName>
    <definedName name="spotreba">[2]Investice!$B$22</definedName>
    <definedName name="Stammkapital" localSheetId="3">#REF!</definedName>
    <definedName name="Stammkapital">#REF!</definedName>
    <definedName name="stand_car">[2]Investice!$B$20</definedName>
    <definedName name="stand_cest">[2]Investice!$B$25</definedName>
    <definedName name="start">'[2]Vstupní data'!$B$8</definedName>
    <definedName name="start_podil">'[2]Vstupní data'!$B$6</definedName>
    <definedName name="stlpec_januar" localSheetId="3">[3]input!#REF!</definedName>
    <definedName name="stlpec_januar">[6]input!#REF!</definedName>
    <definedName name="tax">'[2]Vstupní data'!$B$34</definedName>
    <definedName name="tax_shield">[2]HV!$B$49</definedName>
    <definedName name="tisk_dopisu">'[2]Vstupní data'!$E$12</definedName>
    <definedName name="titel.end" localSheetId="3">#REF!</definedName>
    <definedName name="titel.end">#REF!</definedName>
    <definedName name="Tmobil_mng">[2]Mzdy!$L$23</definedName>
    <definedName name="Tmobil_spec">[2]Mzdy!$L$24</definedName>
    <definedName name="Tmobil_zam">[2]Mzdy!$L$25</definedName>
    <definedName name="Total_Cost" localSheetId="3">[7]CAPEX!#REF!</definedName>
    <definedName name="Total_Cost">[8]CAPEX!#REF!</definedName>
    <definedName name="Total_Interest">#REF!</definedName>
    <definedName name="Total_Pay">#REF!</definedName>
    <definedName name="Total_Payment">Scheduled_Payment+Extra_Payment</definedName>
    <definedName name="Tpevna_mng">[2]Mzdy!$K$23</definedName>
    <definedName name="Tpevna_spec">[2]Mzdy!$K$24</definedName>
    <definedName name="Tpevna_zam">[2]Mzdy!$K$25</definedName>
    <definedName name="trzby">[4]Hárok2!$J$50</definedName>
    <definedName name="u" localSheetId="3">#REF!</definedName>
    <definedName name="u">#REF!</definedName>
    <definedName name="ucto">[4]Hárok2!$J$8</definedName>
    <definedName name="ujete_km">[2]Investice!$B$21</definedName>
    <definedName name="Umlaufvermögen" localSheetId="3">#REF!</definedName>
    <definedName name="Umlaufvermögen">#REF!</definedName>
    <definedName name="unit" localSheetId="3">#REF!</definedName>
    <definedName name="unit">[10]Bilancia!$G$2</definedName>
    <definedName name="Unternehmensergebnis_unversteuert" localSheetId="3">#REF!</definedName>
    <definedName name="Unternehmensergebnis_unversteuert">#REF!</definedName>
    <definedName name="vakus">'[2]Vstupní data'!$E$14</definedName>
    <definedName name="Values_Entered">IF(Loan_Amount*Interest_Rate*Loan_Years*Loan_Start&gt;0,1,0)</definedName>
    <definedName name="various" localSheetId="3">#REF!</definedName>
    <definedName name="various">#REF!</definedName>
    <definedName name="various_rep" localSheetId="3">#REF!</definedName>
    <definedName name="various_rep">#REF!</definedName>
    <definedName name="Vorperiode" localSheetId="3">#REF!</definedName>
    <definedName name="Vorperiode">#REF!</definedName>
    <definedName name="Vorräte" localSheetId="3">#REF!</definedName>
    <definedName name="Vorräte">#REF!</definedName>
    <definedName name="výber" localSheetId="3">[3]input!#REF!</definedName>
    <definedName name="výber">[6]input!#REF!</definedName>
    <definedName name="vyse_prispevku">'[2]Vstupní data'!$B$16</definedName>
    <definedName name="vyuziti_2004">'[2]Vstupní data'!$B$20</definedName>
    <definedName name="vyuziti_2004_rest">'[2]Vstupní data'!$B$18</definedName>
    <definedName name="zakladni_provize">[2]Provize!$B$3</definedName>
    <definedName name="Zinsaufwand_kfr._Verbindlichk." localSheetId="3">#REF!</definedName>
    <definedName name="Zinsaufwand_kfr._Verbindlichk.">#REF!</definedName>
    <definedName name="Zinsaufwand_lfr._Verbindlichk." localSheetId="3">#REF!</definedName>
    <definedName name="Zinsaufwand_lfr._Verbindlichk.">#REF!</definedName>
    <definedName name="zrizovaci_N">'[2]Vstupní data'!$E$54</definedName>
  </definedNames>
  <calcPr calcId="152511"/>
</workbook>
</file>

<file path=xl/calcChain.xml><?xml version="1.0" encoding="utf-8"?>
<calcChain xmlns="http://schemas.openxmlformats.org/spreadsheetml/2006/main">
  <c r="F4" i="22" l="1"/>
  <c r="G4" i="22" s="1"/>
  <c r="G30" i="22" l="1"/>
  <c r="F30" i="22"/>
  <c r="E30" i="22"/>
  <c r="G26" i="22"/>
  <c r="F26" i="22"/>
  <c r="E26" i="22"/>
  <c r="G11" i="22"/>
  <c r="F11" i="22"/>
  <c r="G6" i="22"/>
  <c r="F6" i="22"/>
  <c r="E11" i="22"/>
  <c r="E6" i="22"/>
  <c r="E23" i="22" s="1"/>
  <c r="D9" i="3"/>
  <c r="C5" i="3"/>
  <c r="D22" i="21"/>
  <c r="C22" i="21"/>
  <c r="C18" i="21"/>
  <c r="C13" i="21"/>
  <c r="C8" i="21"/>
  <c r="C5" i="21" s="1"/>
  <c r="E22" i="21"/>
  <c r="E18" i="21"/>
  <c r="D18" i="21"/>
  <c r="D8" i="21"/>
  <c r="D5" i="21" s="1"/>
  <c r="E8" i="21"/>
  <c r="E5" i="21" s="1"/>
  <c r="D13" i="21"/>
  <c r="E13" i="21"/>
  <c r="D4" i="3"/>
  <c r="E4" i="3" s="1"/>
  <c r="E19" i="3" s="1"/>
  <c r="C19" i="3"/>
  <c r="D5" i="3"/>
  <c r="E5" i="3"/>
  <c r="E9" i="3"/>
  <c r="D4" i="21"/>
  <c r="E4" i="21" s="1"/>
  <c r="C9" i="3"/>
  <c r="C24" i="3"/>
  <c r="D24" i="3"/>
  <c r="E24" i="3"/>
  <c r="C20" i="3"/>
  <c r="D20" i="3"/>
  <c r="E20" i="3"/>
  <c r="E31" i="22" l="1"/>
  <c r="E32" i="22" s="1"/>
  <c r="F5" i="22" s="1"/>
  <c r="D19" i="3"/>
  <c r="F23" i="22"/>
  <c r="G23" i="22"/>
  <c r="G31" i="22" s="1"/>
  <c r="F31" i="22"/>
  <c r="E29" i="3"/>
  <c r="D29" i="3"/>
  <c r="E14" i="3"/>
  <c r="E31" i="3" s="1"/>
  <c r="D14" i="3"/>
  <c r="D31" i="3" s="1"/>
  <c r="C14" i="3"/>
  <c r="C29" i="3"/>
  <c r="C31" i="3" s="1"/>
  <c r="D11" i="21"/>
  <c r="D29" i="21" s="1"/>
  <c r="D31" i="21" s="1"/>
  <c r="C11" i="21"/>
  <c r="C29" i="21" s="1"/>
  <c r="C31" i="21" s="1"/>
  <c r="E11" i="21"/>
  <c r="E29" i="21" s="1"/>
  <c r="E31" i="21" s="1"/>
  <c r="F32" i="22" l="1"/>
  <c r="G5" i="22" s="1"/>
  <c r="G32" i="22" s="1"/>
  <c r="D4" i="19"/>
  <c r="D10" i="19" s="1"/>
  <c r="D11" i="19" s="1"/>
  <c r="C4" i="19"/>
  <c r="C6" i="19" s="1"/>
  <c r="C7" i="19" s="1"/>
  <c r="E4" i="19"/>
  <c r="E14" i="19" s="1"/>
  <c r="E15" i="19" s="1"/>
  <c r="D8" i="19" l="1"/>
  <c r="D5" i="19" s="1"/>
  <c r="D12" i="19"/>
  <c r="D6" i="19"/>
  <c r="D7" i="19" s="1"/>
  <c r="E8" i="19" s="1"/>
  <c r="E12" i="19" s="1"/>
  <c r="E5" i="19" s="1"/>
  <c r="C8" i="19"/>
  <c r="C5" i="19" s="1"/>
  <c r="E16" i="19"/>
  <c r="E6" i="19" l="1"/>
  <c r="E7" i="19" s="1"/>
  <c r="E10" i="19"/>
  <c r="E11" i="19" s="1"/>
</calcChain>
</file>

<file path=xl/comments1.xml><?xml version="1.0" encoding="utf-8"?>
<comments xmlns="http://schemas.openxmlformats.org/spreadsheetml/2006/main">
  <authors>
    <author>Autor</author>
  </authors>
  <commentList>
    <comment ref="C3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uveďte mesiac/rok
</t>
        </r>
      </text>
    </comment>
  </commentList>
</comments>
</file>

<file path=xl/sharedStrings.xml><?xml version="1.0" encoding="utf-8"?>
<sst xmlns="http://schemas.openxmlformats.org/spreadsheetml/2006/main" count="192" uniqueCount="119">
  <si>
    <t>Plán súvahy</t>
  </si>
  <si>
    <t>(v Eur zaokrúhlené na celé čísla)</t>
  </si>
  <si>
    <t>R0</t>
  </si>
  <si>
    <t>Strana aktív</t>
  </si>
  <si>
    <t>R1</t>
  </si>
  <si>
    <t>A. Neobežný majetok</t>
  </si>
  <si>
    <t>R2</t>
  </si>
  <si>
    <t>Pozemky a stavby</t>
  </si>
  <si>
    <t>R3</t>
  </si>
  <si>
    <t>Hnuteľný majetok</t>
  </si>
  <si>
    <t>R4</t>
  </si>
  <si>
    <t>Ostatný neobežný majetok</t>
  </si>
  <si>
    <t>R5</t>
  </si>
  <si>
    <t>B. Obežný majetok</t>
  </si>
  <si>
    <t>R6</t>
  </si>
  <si>
    <t>Zásoby</t>
  </si>
  <si>
    <t>R7</t>
  </si>
  <si>
    <t>Pohľadávky</t>
  </si>
  <si>
    <t>R8</t>
  </si>
  <si>
    <t>Peniaze a účty v bankách</t>
  </si>
  <si>
    <t>R9</t>
  </si>
  <si>
    <t>R10</t>
  </si>
  <si>
    <t>Spolu majetok</t>
  </si>
  <si>
    <t>Strana pasív</t>
  </si>
  <si>
    <t>R11</t>
  </si>
  <si>
    <t>A. Vlastné imanie</t>
  </si>
  <si>
    <t>R12</t>
  </si>
  <si>
    <t>Základné imanie</t>
  </si>
  <si>
    <t>R13</t>
  </si>
  <si>
    <t>Fondy zo zisku</t>
  </si>
  <si>
    <t>R14</t>
  </si>
  <si>
    <t>Zisk/Strata</t>
  </si>
  <si>
    <t>R15</t>
  </si>
  <si>
    <t>B. Záväzky</t>
  </si>
  <si>
    <t>R16</t>
  </si>
  <si>
    <t>Dlhodobé záväzky (aj lízing)</t>
  </si>
  <si>
    <t>R17</t>
  </si>
  <si>
    <t>Záväzky</t>
  </si>
  <si>
    <t>R18</t>
  </si>
  <si>
    <t>Bankové úvery</t>
  </si>
  <si>
    <t>R19</t>
  </si>
  <si>
    <t>C. Iné záväzky</t>
  </si>
  <si>
    <t>R20</t>
  </si>
  <si>
    <t>Spolu vlastné imanie a záväzky</t>
  </si>
  <si>
    <t>Aktíva sa rovnajú pasívam</t>
  </si>
  <si>
    <t>Plánovaný výkaz ziskov a strát</t>
  </si>
  <si>
    <t>Položka/Rok</t>
  </si>
  <si>
    <t>Výnosy</t>
  </si>
  <si>
    <t>Tržby z predaja tovaru</t>
  </si>
  <si>
    <t>Tržby z predaja vlastných výrobkov a služieb</t>
  </si>
  <si>
    <t xml:space="preserve">Ostatné výnosy </t>
  </si>
  <si>
    <t xml:space="preserve">   iné nenávratné externé zdroje</t>
  </si>
  <si>
    <t>Náklady</t>
  </si>
  <si>
    <t>Nákup tovaru</t>
  </si>
  <si>
    <t>Spotreba</t>
  </si>
  <si>
    <t xml:space="preserve">   materiál</t>
  </si>
  <si>
    <t xml:space="preserve">   energie (elektrina, voda, plyn)</t>
  </si>
  <si>
    <t xml:space="preserve">   PHM</t>
  </si>
  <si>
    <t xml:space="preserve">   ostatné</t>
  </si>
  <si>
    <t>Služby</t>
  </si>
  <si>
    <t xml:space="preserve">   nájomné</t>
  </si>
  <si>
    <t xml:space="preserve">   poštovné, internet, telefón</t>
  </si>
  <si>
    <t>Osobné náklady</t>
  </si>
  <si>
    <t xml:space="preserve">   mzdy</t>
  </si>
  <si>
    <t xml:space="preserve">   odvody</t>
  </si>
  <si>
    <t>R21</t>
  </si>
  <si>
    <t>Dane a poplatky</t>
  </si>
  <si>
    <t>R22</t>
  </si>
  <si>
    <t>Odpisy</t>
  </si>
  <si>
    <t>R23</t>
  </si>
  <si>
    <t>Ostatné náklady</t>
  </si>
  <si>
    <t>R24</t>
  </si>
  <si>
    <t>Finančné náklady (úroky, poplatky)</t>
  </si>
  <si>
    <t>R25</t>
  </si>
  <si>
    <t>R26</t>
  </si>
  <si>
    <t>R27</t>
  </si>
  <si>
    <t>Výsledok hospodárenia po zdanení</t>
  </si>
  <si>
    <t>začiatok podnikania</t>
  </si>
  <si>
    <t>Plánovaný prehľad peňažných tokov</t>
  </si>
  <si>
    <t>Položka</t>
  </si>
  <si>
    <t>Stav peňažných prostriedkov na začiatku obdobia</t>
  </si>
  <si>
    <t>Príjmy</t>
  </si>
  <si>
    <t xml:space="preserve">   predaj tovaru</t>
  </si>
  <si>
    <t>Vplyv zmien pracovného kapitálu</t>
  </si>
  <si>
    <t xml:space="preserve">   predaj výrobkov a služieb</t>
  </si>
  <si>
    <t xml:space="preserve"> +/- zmena stavu pohľadávok </t>
  </si>
  <si>
    <t xml:space="preserve"> +/- zmena stavu záväzkov </t>
  </si>
  <si>
    <t xml:space="preserve"> +/- zmena stavu zásob</t>
  </si>
  <si>
    <t xml:space="preserve">   nákup tovaru</t>
  </si>
  <si>
    <t xml:space="preserve">   ostatné služby</t>
  </si>
  <si>
    <t xml:space="preserve">   dane a poplatky</t>
  </si>
  <si>
    <t>A. Peňažné toky z prevádzkovej činnosti</t>
  </si>
  <si>
    <t>A. Cash flow z prevádzkovej činnosti</t>
  </si>
  <si>
    <t>Nákup dlhodobého majetku</t>
  </si>
  <si>
    <t xml:space="preserve"> - výdavky + príjmy z obstarania dlhodobého majetku (hmotný, nehm. a fin.)</t>
  </si>
  <si>
    <t>Predaj dlhodobého majetku</t>
  </si>
  <si>
    <t>B. Peňažné toky z investičnej činnosti</t>
  </si>
  <si>
    <t>B. Cash flow z investičnej činnosti</t>
  </si>
  <si>
    <t>Vklady spoločníka</t>
  </si>
  <si>
    <t xml:space="preserve"> +/- peňažné toky vo vlastnom imaní</t>
  </si>
  <si>
    <t>Čerpanie úver, leasing</t>
  </si>
  <si>
    <t xml:space="preserve"> + poskytnutý úver</t>
  </si>
  <si>
    <t>Splátky úverov, leasingov (vrátane úrokov)</t>
  </si>
  <si>
    <t xml:space="preserve"> - splátka úveru a ostatných finančných výpomocí</t>
  </si>
  <si>
    <t>C. Peňažné toky z finančnej činnosti</t>
  </si>
  <si>
    <t>Čistý peňažný tok</t>
  </si>
  <si>
    <t>Zvýšenie alebo zníženie peňažných prostriedkov (A+B+C)</t>
  </si>
  <si>
    <t>R28</t>
  </si>
  <si>
    <t>Stav peňažných prostriedkov na konci obdobia</t>
  </si>
  <si>
    <t>Vplyv daňového štítu na výsledky hospodárenia v rokoch 2010 - 2012</t>
  </si>
  <si>
    <t>Daňový štít</t>
  </si>
  <si>
    <t>Strata, ktorú možno použiť v ďalších rokoch</t>
  </si>
  <si>
    <t>Danový základ aktuálneho roka</t>
  </si>
  <si>
    <t>Daň z príjmov</t>
  </si>
  <si>
    <t xml:space="preserve">   príspevky integračnému sociálnemu podniku</t>
  </si>
  <si>
    <t>C. Ostatný majetok</t>
  </si>
  <si>
    <t>Výsledok hospodárenia (pred zdanením)</t>
  </si>
  <si>
    <t>Výdavky</t>
  </si>
  <si>
    <t xml:space="preserve">   iné/ostatné výdavky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</si>
</sst>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Sk&quot;_-;\-* #,##0.00\ &quot;Sk&quot;_-;_-* &quot;-&quot;??\ &quot;Sk&quot;_-;_-@_-"/>
    <numFmt numFmtId="165" formatCode="_-* #,##0.00\ _S_k_-;\-* #,##0.00\ _S_k_-;_-* &quot;-&quot;??\ _S_k_-;_-@_-"/>
    <numFmt numFmtId="166" formatCode="[$-41B]mmm\-yy;@"/>
    <numFmt numFmtId="167" formatCode="#,##0_ ;[Red]\-#,##0\ "/>
    <numFmt numFmtId="168" formatCode="#,##0\ [$€-41B]"/>
    <numFmt numFmtId="169" formatCode="_-[$€]\ * #,##0.00_-;\-[$€]\ * #,##0.00_-;_-[$€]\ * &quot;-&quot;??_-;_-@_-"/>
  </numFmts>
  <fonts count="6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8"/>
      <color indexed="8"/>
      <name val="Tahoma"/>
      <family val="2"/>
      <charset val="238"/>
    </font>
    <font>
      <sz val="10"/>
      <name val="Arial CE"/>
      <charset val="238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Times New Roman"/>
      <family val="1"/>
      <charset val="238"/>
    </font>
    <font>
      <sz val="10"/>
      <name val="Times New Roman CE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8"/>
      <name val="Helv"/>
    </font>
    <font>
      <b/>
      <sz val="12"/>
      <color indexed="8"/>
      <name val="Helv"/>
    </font>
    <font>
      <b/>
      <i/>
      <sz val="11"/>
      <name val="Times New Roman"/>
      <family val="1"/>
      <charset val="238"/>
    </font>
    <font>
      <b/>
      <sz val="9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</font>
    <font>
      <sz val="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indexed="9"/>
      <name val="Calibri"/>
      <family val="2"/>
      <charset val="238"/>
      <scheme val="minor"/>
    </font>
    <font>
      <sz val="11"/>
      <color indexed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color indexed="9"/>
      <name val="Calibri"/>
      <family val="2"/>
      <scheme val="minor"/>
    </font>
    <font>
      <b/>
      <i/>
      <sz val="10"/>
      <name val="Arial"/>
      <family val="2"/>
    </font>
    <font>
      <b/>
      <sz val="14"/>
      <color indexed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9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indexed="9"/>
      <name val="Arial"/>
      <family val="2"/>
      <charset val="238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gray0625">
        <fgColor indexed="8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6"/>
      </bottom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-0.499984740745262"/>
      </bottom>
      <diagonal/>
    </border>
    <border>
      <left/>
      <right/>
      <top style="medium">
        <color indexed="64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indexed="64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indexed="64"/>
      </right>
      <top style="medium">
        <color indexed="64"/>
      </top>
      <bottom style="medium">
        <color theme="4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4" tint="-0.499984740745262"/>
      </top>
      <bottom style="medium">
        <color indexed="64"/>
      </bottom>
      <diagonal/>
    </border>
    <border>
      <left/>
      <right/>
      <top style="medium">
        <color theme="4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theme="4" tint="-0.499984740745262"/>
      </top>
      <bottom style="medium">
        <color indexed="64"/>
      </bottom>
      <diagonal/>
    </border>
    <border>
      <left/>
      <right/>
      <top style="thick">
        <color theme="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0" fontId="1" fillId="0" borderId="0"/>
    <xf numFmtId="0" fontId="2" fillId="0" borderId="9">
      <alignment horizontal="left"/>
    </xf>
    <xf numFmtId="0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10" applyNumberFormat="0" applyFill="0" applyAlignment="0" applyProtection="0"/>
    <xf numFmtId="0" fontId="7" fillId="3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17"/>
    <xf numFmtId="169" fontId="8" fillId="0" borderId="0" applyFont="0" applyFill="0" applyBorder="0" applyAlignment="0" applyProtection="0"/>
    <xf numFmtId="0" fontId="10" fillId="0" borderId="0"/>
    <xf numFmtId="0" fontId="8" fillId="0" borderId="0"/>
    <xf numFmtId="0" fontId="3" fillId="0" borderId="0"/>
    <xf numFmtId="0" fontId="11" fillId="0" borderId="0"/>
    <xf numFmtId="0" fontId="12" fillId="0" borderId="17"/>
    <xf numFmtId="0" fontId="13" fillId="0" borderId="0"/>
    <xf numFmtId="0" fontId="14" fillId="5" borderId="0" applyNumberFormat="0" applyProtection="0">
      <protection locked="0"/>
    </xf>
    <xf numFmtId="0" fontId="15" fillId="0" borderId="0">
      <protection locked="0"/>
    </xf>
    <xf numFmtId="0" fontId="16" fillId="0" borderId="15"/>
    <xf numFmtId="0" fontId="8" fillId="0" borderId="0" applyNumberFormat="0" applyFill="0" applyBorder="0" applyAlignment="0">
      <alignment horizontal="center" vertical="center"/>
    </xf>
    <xf numFmtId="0" fontId="8" fillId="0" borderId="0" applyFont="0" applyFill="0" applyBorder="0" applyAlignment="0" applyProtection="0"/>
    <xf numFmtId="0" fontId="5" fillId="0" borderId="0"/>
    <xf numFmtId="0" fontId="8" fillId="0" borderId="0"/>
    <xf numFmtId="0" fontId="3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9">
    <xf numFmtId="0" fontId="0" fillId="0" borderId="0" xfId="0"/>
    <xf numFmtId="0" fontId="6" fillId="0" borderId="10" xfId="5"/>
    <xf numFmtId="0" fontId="6" fillId="0" borderId="0" xfId="5" applyBorder="1"/>
    <xf numFmtId="0" fontId="20" fillId="0" borderId="0" xfId="15" applyFont="1"/>
    <xf numFmtId="0" fontId="21" fillId="10" borderId="2" xfId="15" applyFont="1" applyFill="1" applyBorder="1" applyAlignment="1">
      <alignment horizontal="center" vertical="center" wrapText="1"/>
    </xf>
    <xf numFmtId="0" fontId="22" fillId="10" borderId="3" xfId="15" applyFont="1" applyFill="1" applyBorder="1" applyAlignment="1">
      <alignment horizontal="center"/>
    </xf>
    <xf numFmtId="0" fontId="22" fillId="10" borderId="4" xfId="15" applyFont="1" applyFill="1" applyBorder="1" applyAlignment="1">
      <alignment horizontal="center"/>
    </xf>
    <xf numFmtId="0" fontId="23" fillId="0" borderId="29" xfId="15" applyFont="1" applyBorder="1" applyAlignment="1">
      <alignment vertical="center" wrapText="1"/>
    </xf>
    <xf numFmtId="3" fontId="20" fillId="0" borderId="0" xfId="15" applyNumberFormat="1" applyFont="1" applyAlignment="1">
      <alignment horizontal="right"/>
    </xf>
    <xf numFmtId="3" fontId="20" fillId="0" borderId="42" xfId="15" applyNumberFormat="1" applyFont="1" applyBorder="1" applyAlignment="1">
      <alignment horizontal="right"/>
    </xf>
    <xf numFmtId="0" fontId="20" fillId="0" borderId="29" xfId="15" applyFont="1" applyBorder="1" applyAlignment="1">
      <alignment horizontal="right"/>
    </xf>
    <xf numFmtId="0" fontId="20" fillId="0" borderId="0" xfId="15" applyFont="1" applyAlignment="1">
      <alignment horizontal="right"/>
    </xf>
    <xf numFmtId="0" fontId="22" fillId="10" borderId="1" xfId="15" applyFont="1" applyFill="1" applyBorder="1" applyAlignment="1">
      <alignment horizontal="center"/>
    </xf>
    <xf numFmtId="3" fontId="20" fillId="0" borderId="44" xfId="15" applyNumberFormat="1" applyFont="1" applyBorder="1"/>
    <xf numFmtId="0" fontId="20" fillId="0" borderId="44" xfId="15" applyFont="1" applyBorder="1"/>
    <xf numFmtId="0" fontId="20" fillId="0" borderId="29" xfId="15" applyFont="1" applyBorder="1"/>
    <xf numFmtId="3" fontId="20" fillId="0" borderId="0" xfId="15" applyNumberFormat="1" applyFont="1"/>
    <xf numFmtId="0" fontId="20" fillId="0" borderId="42" xfId="15" applyFont="1" applyBorder="1"/>
    <xf numFmtId="0" fontId="20" fillId="0" borderId="5" xfId="15" applyFont="1" applyBorder="1"/>
    <xf numFmtId="3" fontId="20" fillId="0" borderId="8" xfId="15" applyNumberFormat="1" applyFont="1" applyBorder="1"/>
    <xf numFmtId="3" fontId="20" fillId="9" borderId="30" xfId="15" applyNumberFormat="1" applyFont="1" applyFill="1" applyBorder="1"/>
    <xf numFmtId="3" fontId="20" fillId="0" borderId="21" xfId="15" applyNumberFormat="1" applyFont="1" applyBorder="1"/>
    <xf numFmtId="3" fontId="20" fillId="0" borderId="31" xfId="15" applyNumberFormat="1" applyFont="1" applyBorder="1"/>
    <xf numFmtId="3" fontId="20" fillId="0" borderId="43" xfId="15" applyNumberFormat="1" applyFont="1" applyBorder="1"/>
    <xf numFmtId="3" fontId="20" fillId="0" borderId="42" xfId="15" applyNumberFormat="1" applyFont="1" applyBorder="1"/>
    <xf numFmtId="3" fontId="20" fillId="9" borderId="21" xfId="15" applyNumberFormat="1" applyFont="1" applyFill="1" applyBorder="1"/>
    <xf numFmtId="0" fontId="20" fillId="0" borderId="6" xfId="15" applyFont="1" applyBorder="1"/>
    <xf numFmtId="3" fontId="20" fillId="0" borderId="7" xfId="15" applyNumberFormat="1" applyFont="1" applyBorder="1"/>
    <xf numFmtId="3" fontId="20" fillId="0" borderId="1" xfId="15" applyNumberFormat="1" applyFont="1" applyBorder="1"/>
    <xf numFmtId="0" fontId="24" fillId="0" borderId="0" xfId="0" applyFont="1" applyAlignment="1">
      <alignment horizontal="left"/>
    </xf>
    <xf numFmtId="168" fontId="9" fillId="0" borderId="0" xfId="0" applyNumberFormat="1" applyFont="1"/>
    <xf numFmtId="0" fontId="28" fillId="11" borderId="20" xfId="0" applyFont="1" applyFill="1" applyBorder="1" applyAlignment="1">
      <alignment horizontal="left" indent="1"/>
    </xf>
    <xf numFmtId="0" fontId="28" fillId="11" borderId="29" xfId="0" applyFont="1" applyFill="1" applyBorder="1" applyAlignment="1">
      <alignment horizontal="left" indent="1"/>
    </xf>
    <xf numFmtId="0" fontId="30" fillId="0" borderId="14" xfId="0" applyFont="1" applyBorder="1" applyAlignment="1">
      <alignment horizontal="left" indent="2"/>
    </xf>
    <xf numFmtId="0" fontId="30" fillId="0" borderId="14" xfId="0" applyFont="1" applyBorder="1" applyAlignment="1">
      <alignment horizontal="left" vertical="center" indent="2"/>
    </xf>
    <xf numFmtId="0" fontId="28" fillId="11" borderId="14" xfId="0" applyFont="1" applyFill="1" applyBorder="1" applyAlignment="1">
      <alignment horizontal="left" indent="1"/>
    </xf>
    <xf numFmtId="0" fontId="28" fillId="11" borderId="24" xfId="0" applyFont="1" applyFill="1" applyBorder="1" applyAlignment="1">
      <alignment horizontal="left" indent="1"/>
    </xf>
    <xf numFmtId="0" fontId="26" fillId="4" borderId="18" xfId="0" applyFont="1" applyFill="1" applyBorder="1" applyAlignment="1">
      <alignment horizontal="left"/>
    </xf>
    <xf numFmtId="0" fontId="26" fillId="4" borderId="6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34" fillId="11" borderId="45" xfId="0" applyFont="1" applyFill="1" applyBorder="1"/>
    <xf numFmtId="3" fontId="33" fillId="0" borderId="12" xfId="0" applyNumberFormat="1" applyFont="1" applyBorder="1" applyAlignment="1">
      <alignment horizontal="right"/>
    </xf>
    <xf numFmtId="3" fontId="33" fillId="0" borderId="13" xfId="0" applyNumberFormat="1" applyFont="1" applyBorder="1" applyAlignment="1">
      <alignment horizontal="right"/>
    </xf>
    <xf numFmtId="3" fontId="33" fillId="0" borderId="15" xfId="0" applyNumberFormat="1" applyFont="1" applyBorder="1" applyAlignment="1">
      <alignment horizontal="right"/>
    </xf>
    <xf numFmtId="3" fontId="33" fillId="0" borderId="16" xfId="0" applyNumberFormat="1" applyFont="1" applyBorder="1" applyAlignment="1">
      <alignment horizontal="right"/>
    </xf>
    <xf numFmtId="3" fontId="32" fillId="0" borderId="15" xfId="0" applyNumberFormat="1" applyFont="1" applyBorder="1" applyAlignment="1">
      <alignment horizontal="right"/>
    </xf>
    <xf numFmtId="3" fontId="32" fillId="0" borderId="16" xfId="0" applyNumberFormat="1" applyFont="1" applyBorder="1" applyAlignment="1">
      <alignment horizontal="right"/>
    </xf>
    <xf numFmtId="3" fontId="32" fillId="0" borderId="33" xfId="0" applyNumberFormat="1" applyFont="1" applyBorder="1" applyAlignment="1">
      <alignment horizontal="right"/>
    </xf>
    <xf numFmtId="3" fontId="32" fillId="0" borderId="34" xfId="0" applyNumberFormat="1" applyFont="1" applyBorder="1" applyAlignment="1">
      <alignment horizontal="right"/>
    </xf>
    <xf numFmtId="3" fontId="19" fillId="0" borderId="15" xfId="23" applyNumberFormat="1" applyFont="1" applyFill="1" applyBorder="1" applyAlignment="1" applyProtection="1">
      <alignment horizontal="right"/>
      <protection locked="0"/>
    </xf>
    <xf numFmtId="3" fontId="19" fillId="0" borderId="16" xfId="23" applyNumberFormat="1" applyFont="1" applyFill="1" applyBorder="1" applyAlignment="1" applyProtection="1">
      <alignment horizontal="right"/>
      <protection locked="0"/>
    </xf>
    <xf numFmtId="168" fontId="29" fillId="13" borderId="0" xfId="0" applyNumberFormat="1" applyFont="1" applyFill="1"/>
    <xf numFmtId="0" fontId="0" fillId="13" borderId="0" xfId="0" applyFill="1"/>
    <xf numFmtId="0" fontId="0" fillId="13" borderId="0" xfId="0" applyFill="1" applyAlignment="1">
      <alignment horizontal="right"/>
    </xf>
    <xf numFmtId="168" fontId="27" fillId="13" borderId="0" xfId="23" applyNumberFormat="1" applyFont="1" applyFill="1" applyBorder="1" applyAlignment="1" applyProtection="1">
      <alignment horizontal="right"/>
      <protection locked="0"/>
    </xf>
    <xf numFmtId="168" fontId="27" fillId="13" borderId="0" xfId="0" applyNumberFormat="1" applyFont="1" applyFill="1"/>
    <xf numFmtId="168" fontId="9" fillId="13" borderId="0" xfId="0" applyNumberFormat="1" applyFont="1" applyFill="1"/>
    <xf numFmtId="0" fontId="25" fillId="6" borderId="26" xfId="7" applyFont="1" applyFill="1" applyBorder="1" applyAlignment="1">
      <alignment horizontal="center" vertical="center"/>
    </xf>
    <xf numFmtId="0" fontId="18" fillId="13" borderId="26" xfId="7" applyFont="1" applyFill="1" applyBorder="1" applyAlignment="1">
      <alignment horizontal="center" vertical="center"/>
    </xf>
    <xf numFmtId="0" fontId="25" fillId="6" borderId="27" xfId="7" applyFont="1" applyFill="1" applyBorder="1" applyAlignment="1">
      <alignment horizontal="center" vertical="center"/>
    </xf>
    <xf numFmtId="0" fontId="37" fillId="0" borderId="0" xfId="0" applyFont="1"/>
    <xf numFmtId="0" fontId="38" fillId="0" borderId="10" xfId="5" applyFont="1"/>
    <xf numFmtId="0" fontId="37" fillId="0" borderId="0" xfId="0" applyFont="1" applyAlignment="1">
      <alignment horizontal="right"/>
    </xf>
    <xf numFmtId="166" fontId="40" fillId="6" borderId="38" xfId="7" applyNumberFormat="1" applyFont="1" applyFill="1" applyBorder="1" applyAlignment="1">
      <alignment horizontal="center" vertical="center"/>
    </xf>
    <xf numFmtId="1" fontId="39" fillId="13" borderId="39" xfId="7" applyNumberFormat="1" applyFont="1" applyFill="1" applyBorder="1" applyAlignment="1">
      <alignment horizontal="center" vertical="center"/>
    </xf>
    <xf numFmtId="1" fontId="40" fillId="6" borderId="40" xfId="7" applyNumberFormat="1" applyFont="1" applyFill="1" applyBorder="1" applyAlignment="1">
      <alignment horizontal="center" vertical="center"/>
    </xf>
    <xf numFmtId="1" fontId="40" fillId="6" borderId="41" xfId="7" applyNumberFormat="1" applyFont="1" applyFill="1" applyBorder="1" applyAlignment="1">
      <alignment horizontal="center" vertical="center"/>
    </xf>
    <xf numFmtId="167" fontId="39" fillId="2" borderId="36" xfId="1" applyNumberFormat="1" applyFont="1" applyFill="1" applyBorder="1"/>
    <xf numFmtId="167" fontId="39" fillId="2" borderId="37" xfId="1" applyNumberFormat="1" applyFont="1" applyFill="1" applyBorder="1"/>
    <xf numFmtId="167" fontId="43" fillId="2" borderId="24" xfId="1" applyNumberFormat="1" applyFont="1" applyFill="1" applyBorder="1"/>
    <xf numFmtId="167" fontId="43" fillId="2" borderId="29" xfId="1" applyNumberFormat="1" applyFont="1" applyFill="1" applyBorder="1"/>
    <xf numFmtId="0" fontId="34" fillId="11" borderId="8" xfId="0" applyFont="1" applyFill="1" applyBorder="1"/>
    <xf numFmtId="167" fontId="39" fillId="2" borderId="11" xfId="1" applyNumberFormat="1" applyFont="1" applyFill="1" applyBorder="1" applyAlignment="1">
      <alignment wrapText="1"/>
    </xf>
    <xf numFmtId="167" fontId="43" fillId="2" borderId="14" xfId="1" applyNumberFormat="1" applyFont="1" applyFill="1" applyBorder="1" applyAlignment="1">
      <alignment wrapText="1"/>
    </xf>
    <xf numFmtId="3" fontId="39" fillId="4" borderId="32" xfId="0" applyNumberFormat="1" applyFont="1" applyFill="1" applyBorder="1" applyAlignment="1" applyProtection="1">
      <alignment horizontal="left" vertical="center"/>
      <protection hidden="1"/>
    </xf>
    <xf numFmtId="0" fontId="44" fillId="0" borderId="24" xfId="0" applyFont="1" applyBorder="1"/>
    <xf numFmtId="0" fontId="39" fillId="4" borderId="25" xfId="0" applyFont="1" applyFill="1" applyBorder="1" applyAlignment="1">
      <alignment wrapText="1"/>
    </xf>
    <xf numFmtId="3" fontId="45" fillId="11" borderId="46" xfId="0" applyNumberFormat="1" applyFont="1" applyFill="1" applyBorder="1"/>
    <xf numFmtId="3" fontId="45" fillId="11" borderId="47" xfId="0" applyNumberFormat="1" applyFont="1" applyFill="1" applyBorder="1"/>
    <xf numFmtId="3" fontId="46" fillId="8" borderId="30" xfId="6" applyNumberFormat="1" applyFont="1" applyFill="1" applyBorder="1"/>
    <xf numFmtId="3" fontId="46" fillId="8" borderId="21" xfId="6" applyNumberFormat="1" applyFont="1" applyFill="1" applyBorder="1"/>
    <xf numFmtId="3" fontId="33" fillId="4" borderId="12" xfId="0" applyNumberFormat="1" applyFont="1" applyFill="1" applyBorder="1" applyAlignment="1" applyProtection="1">
      <alignment vertical="center"/>
      <protection hidden="1"/>
    </xf>
    <xf numFmtId="3" fontId="33" fillId="4" borderId="13" xfId="0" applyNumberFormat="1" applyFont="1" applyFill="1" applyBorder="1" applyAlignment="1" applyProtection="1">
      <alignment vertical="center"/>
      <protection hidden="1"/>
    </xf>
    <xf numFmtId="3" fontId="33" fillId="4" borderId="28" xfId="23" applyNumberFormat="1" applyFont="1" applyFill="1" applyBorder="1" applyAlignment="1" applyProtection="1">
      <alignment horizontal="right"/>
      <protection locked="0"/>
    </xf>
    <xf numFmtId="3" fontId="33" fillId="4" borderId="23" xfId="23" applyNumberFormat="1" applyFont="1" applyFill="1" applyBorder="1" applyAlignment="1" applyProtection="1">
      <alignment horizontal="right"/>
      <protection locked="0"/>
    </xf>
    <xf numFmtId="0" fontId="36" fillId="6" borderId="32" xfId="7" applyFont="1" applyFill="1" applyBorder="1" applyAlignment="1">
      <alignment vertical="center"/>
    </xf>
    <xf numFmtId="0" fontId="17" fillId="13" borderId="0" xfId="7" applyFont="1" applyFill="1" applyAlignment="1">
      <alignment horizontal="center" vertical="center"/>
    </xf>
    <xf numFmtId="0" fontId="0" fillId="0" borderId="0" xfId="0" applyAlignment="1">
      <alignment vertical="center"/>
    </xf>
    <xf numFmtId="168" fontId="49" fillId="0" borderId="10" xfId="5" applyNumberFormat="1" applyFont="1"/>
    <xf numFmtId="0" fontId="42" fillId="13" borderId="26" xfId="7" applyFont="1" applyFill="1" applyBorder="1" applyAlignment="1">
      <alignment horizontal="center" vertical="center"/>
    </xf>
    <xf numFmtId="0" fontId="51" fillId="6" borderId="26" xfId="7" applyFont="1" applyFill="1" applyBorder="1" applyAlignment="1">
      <alignment horizontal="center" vertical="center"/>
    </xf>
    <xf numFmtId="0" fontId="51" fillId="6" borderId="27" xfId="7" applyFont="1" applyFill="1" applyBorder="1" applyAlignment="1">
      <alignment horizontal="center" vertical="center"/>
    </xf>
    <xf numFmtId="167" fontId="39" fillId="14" borderId="14" xfId="1" applyNumberFormat="1" applyFont="1" applyFill="1" applyBorder="1" applyAlignment="1">
      <alignment wrapText="1"/>
    </xf>
    <xf numFmtId="3" fontId="33" fillId="14" borderId="15" xfId="0" applyNumberFormat="1" applyFont="1" applyFill="1" applyBorder="1" applyAlignment="1">
      <alignment horizontal="right"/>
    </xf>
    <xf numFmtId="3" fontId="33" fillId="14" borderId="16" xfId="0" applyNumberFormat="1" applyFont="1" applyFill="1" applyBorder="1" applyAlignment="1">
      <alignment horizontal="right"/>
    </xf>
    <xf numFmtId="167" fontId="39" fillId="14" borderId="5" xfId="1" applyNumberFormat="1" applyFont="1" applyFill="1" applyBorder="1"/>
    <xf numFmtId="3" fontId="33" fillId="14" borderId="22" xfId="0" applyNumberFormat="1" applyFont="1" applyFill="1" applyBorder="1" applyAlignment="1">
      <alignment horizontal="right"/>
    </xf>
    <xf numFmtId="3" fontId="35" fillId="14" borderId="15" xfId="0" applyNumberFormat="1" applyFont="1" applyFill="1" applyBorder="1" applyAlignment="1">
      <alignment horizontal="right"/>
    </xf>
    <xf numFmtId="3" fontId="35" fillId="14" borderId="16" xfId="0" applyNumberFormat="1" applyFont="1" applyFill="1" applyBorder="1" applyAlignment="1">
      <alignment horizontal="right"/>
    </xf>
    <xf numFmtId="0" fontId="52" fillId="14" borderId="15" xfId="0" applyFont="1" applyFill="1" applyBorder="1" applyAlignment="1">
      <alignment vertical="center"/>
    </xf>
    <xf numFmtId="3" fontId="52" fillId="14" borderId="15" xfId="0" applyNumberFormat="1" applyFont="1" applyFill="1" applyBorder="1" applyAlignment="1">
      <alignment horizontal="center" vertical="center"/>
    </xf>
    <xf numFmtId="0" fontId="53" fillId="0" borderId="15" xfId="0" applyFont="1" applyBorder="1"/>
    <xf numFmtId="0" fontId="37" fillId="0" borderId="15" xfId="0" applyFont="1" applyBorder="1"/>
    <xf numFmtId="3" fontId="56" fillId="11" borderId="15" xfId="0" applyNumberFormat="1" applyFont="1" applyFill="1" applyBorder="1"/>
    <xf numFmtId="3" fontId="56" fillId="11" borderId="16" xfId="0" applyNumberFormat="1" applyFont="1" applyFill="1" applyBorder="1"/>
    <xf numFmtId="3" fontId="8" fillId="0" borderId="15" xfId="0" applyNumberFormat="1" applyFont="1" applyBorder="1" applyAlignment="1">
      <alignment wrapText="1"/>
    </xf>
    <xf numFmtId="3" fontId="8" fillId="0" borderId="16" xfId="0" applyNumberFormat="1" applyFont="1" applyBorder="1" applyAlignment="1">
      <alignment wrapText="1"/>
    </xf>
    <xf numFmtId="3" fontId="8" fillId="0" borderId="15" xfId="0" applyNumberFormat="1" applyFont="1" applyBorder="1"/>
    <xf numFmtId="3" fontId="8" fillId="0" borderId="16" xfId="0" applyNumberFormat="1" applyFont="1" applyBorder="1"/>
    <xf numFmtId="3" fontId="8" fillId="0" borderId="15" xfId="0" applyNumberFormat="1" applyFont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3" fontId="8" fillId="13" borderId="15" xfId="0" applyNumberFormat="1" applyFont="1" applyFill="1" applyBorder="1"/>
    <xf numFmtId="3" fontId="8" fillId="13" borderId="16" xfId="0" applyNumberFormat="1" applyFont="1" applyFill="1" applyBorder="1"/>
    <xf numFmtId="3" fontId="8" fillId="4" borderId="28" xfId="0" applyNumberFormat="1" applyFont="1" applyFill="1" applyBorder="1"/>
    <xf numFmtId="3" fontId="8" fillId="4" borderId="23" xfId="0" applyNumberFormat="1" applyFont="1" applyFill="1" applyBorder="1"/>
    <xf numFmtId="3" fontId="57" fillId="11" borderId="15" xfId="0" applyNumberFormat="1" applyFont="1" applyFill="1" applyBorder="1"/>
    <xf numFmtId="3" fontId="57" fillId="11" borderId="16" xfId="0" applyNumberFormat="1" applyFont="1" applyFill="1" applyBorder="1"/>
    <xf numFmtId="3" fontId="19" fillId="13" borderId="15" xfId="0" applyNumberFormat="1" applyFont="1" applyFill="1" applyBorder="1"/>
    <xf numFmtId="3" fontId="19" fillId="13" borderId="16" xfId="0" applyNumberFormat="1" applyFont="1" applyFill="1" applyBorder="1"/>
    <xf numFmtId="3" fontId="19" fillId="4" borderId="28" xfId="0" applyNumberFormat="1" applyFont="1" applyFill="1" applyBorder="1"/>
    <xf numFmtId="3" fontId="19" fillId="4" borderId="23" xfId="0" applyNumberFormat="1" applyFont="1" applyFill="1" applyBorder="1"/>
    <xf numFmtId="3" fontId="33" fillId="13" borderId="15" xfId="7" applyNumberFormat="1" applyFont="1" applyFill="1" applyBorder="1" applyAlignment="1">
      <alignment horizontal="right" vertical="center" wrapText="1"/>
    </xf>
    <xf numFmtId="3" fontId="33" fillId="7" borderId="15" xfId="7" applyNumberFormat="1" applyFont="1" applyFill="1" applyBorder="1" applyAlignment="1">
      <alignment horizontal="right" vertical="center" wrapText="1"/>
    </xf>
    <xf numFmtId="3" fontId="33" fillId="7" borderId="16" xfId="7" applyNumberFormat="1" applyFont="1" applyFill="1" applyBorder="1" applyAlignment="1">
      <alignment horizontal="right" vertical="center" wrapText="1"/>
    </xf>
    <xf numFmtId="3" fontId="33" fillId="14" borderId="15" xfId="0" applyNumberFormat="1" applyFont="1" applyFill="1" applyBorder="1"/>
    <xf numFmtId="3" fontId="33" fillId="14" borderId="16" xfId="0" applyNumberFormat="1" applyFont="1" applyFill="1" applyBorder="1"/>
    <xf numFmtId="3" fontId="19" fillId="0" borderId="15" xfId="0" applyNumberFormat="1" applyFont="1" applyBorder="1"/>
    <xf numFmtId="3" fontId="19" fillId="0" borderId="16" xfId="0" applyNumberFormat="1" applyFont="1" applyBorder="1"/>
    <xf numFmtId="3" fontId="32" fillId="0" borderId="15" xfId="0" applyNumberFormat="1" applyFont="1" applyBorder="1"/>
    <xf numFmtId="3" fontId="32" fillId="0" borderId="16" xfId="0" applyNumberFormat="1" applyFont="1" applyBorder="1"/>
    <xf numFmtId="3" fontId="35" fillId="14" borderId="15" xfId="0" applyNumberFormat="1" applyFont="1" applyFill="1" applyBorder="1"/>
    <xf numFmtId="3" fontId="35" fillId="14" borderId="16" xfId="0" applyNumberFormat="1" applyFont="1" applyFill="1" applyBorder="1"/>
    <xf numFmtId="3" fontId="58" fillId="12" borderId="15" xfId="0" applyNumberFormat="1" applyFont="1" applyFill="1" applyBorder="1"/>
    <xf numFmtId="3" fontId="58" fillId="12" borderId="16" xfId="0" applyNumberFormat="1" applyFont="1" applyFill="1" applyBorder="1"/>
    <xf numFmtId="3" fontId="33" fillId="7" borderId="28" xfId="7" applyNumberFormat="1" applyFont="1" applyFill="1" applyBorder="1" applyAlignment="1">
      <alignment horizontal="right" vertical="center" wrapText="1"/>
    </xf>
    <xf numFmtId="3" fontId="33" fillId="7" borderId="23" xfId="7" applyNumberFormat="1" applyFont="1" applyFill="1" applyBorder="1" applyAlignment="1">
      <alignment horizontal="right" vertical="center" wrapText="1"/>
    </xf>
    <xf numFmtId="0" fontId="59" fillId="0" borderId="10" xfId="5" applyFont="1"/>
    <xf numFmtId="0" fontId="48" fillId="0" borderId="48" xfId="0" applyFont="1" applyBorder="1" applyAlignment="1">
      <alignment horizontal="right"/>
    </xf>
    <xf numFmtId="0" fontId="47" fillId="0" borderId="48" xfId="0" applyFont="1" applyBorder="1" applyAlignment="1">
      <alignment horizontal="right"/>
    </xf>
    <xf numFmtId="0" fontId="37" fillId="0" borderId="49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26" fillId="4" borderId="25" xfId="0" applyFont="1" applyFill="1" applyBorder="1" applyAlignment="1">
      <alignment horizontal="left"/>
    </xf>
    <xf numFmtId="0" fontId="26" fillId="4" borderId="35" xfId="0" applyFont="1" applyFill="1" applyBorder="1" applyAlignment="1">
      <alignment horizontal="left"/>
    </xf>
    <xf numFmtId="0" fontId="41" fillId="0" borderId="24" xfId="0" applyFont="1" applyBorder="1" applyAlignment="1">
      <alignment horizontal="left"/>
    </xf>
    <xf numFmtId="0" fontId="41" fillId="0" borderId="9" xfId="0" applyFont="1" applyBorder="1" applyAlignment="1">
      <alignment horizontal="left"/>
    </xf>
    <xf numFmtId="0" fontId="26" fillId="12" borderId="24" xfId="0" applyFont="1" applyFill="1" applyBorder="1" applyAlignment="1">
      <alignment horizontal="left"/>
    </xf>
    <xf numFmtId="0" fontId="26" fillId="12" borderId="9" xfId="0" applyFont="1" applyFill="1" applyBorder="1" applyAlignment="1">
      <alignment horizontal="left"/>
    </xf>
    <xf numFmtId="0" fontId="41" fillId="0" borderId="24" xfId="0" applyFont="1" applyBorder="1" applyAlignment="1">
      <alignment horizontal="left" wrapText="1"/>
    </xf>
    <xf numFmtId="0" fontId="41" fillId="0" borderId="9" xfId="0" applyFont="1" applyBorder="1" applyAlignment="1">
      <alignment horizontal="left" wrapText="1"/>
    </xf>
    <xf numFmtId="0" fontId="26" fillId="14" borderId="24" xfId="0" applyFont="1" applyFill="1" applyBorder="1" applyAlignment="1">
      <alignment horizontal="left"/>
    </xf>
    <xf numFmtId="0" fontId="31" fillId="14" borderId="9" xfId="0" applyFont="1" applyFill="1" applyBorder="1" applyAlignment="1">
      <alignment horizontal="left"/>
    </xf>
    <xf numFmtId="0" fontId="37" fillId="0" borderId="9" xfId="0" applyFont="1" applyBorder="1" applyAlignment="1">
      <alignment horizontal="left"/>
    </xf>
    <xf numFmtId="0" fontId="26" fillId="4" borderId="24" xfId="0" applyFont="1" applyFill="1" applyBorder="1" applyAlignment="1">
      <alignment horizontal="left" wrapText="1"/>
    </xf>
    <xf numFmtId="0" fontId="26" fillId="4" borderId="9" xfId="0" applyFont="1" applyFill="1" applyBorder="1" applyAlignment="1">
      <alignment horizontal="left" wrapText="1"/>
    </xf>
    <xf numFmtId="0" fontId="50" fillId="6" borderId="32" xfId="0" applyFont="1" applyFill="1" applyBorder="1" applyAlignment="1">
      <alignment horizontal="center" vertical="center"/>
    </xf>
    <xf numFmtId="0" fontId="50" fillId="6" borderId="19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left"/>
    </xf>
    <xf numFmtId="0" fontId="26" fillId="4" borderId="9" xfId="0" applyFont="1" applyFill="1" applyBorder="1" applyAlignment="1">
      <alignment horizontal="left"/>
    </xf>
    <xf numFmtId="0" fontId="26" fillId="14" borderId="9" xfId="0" applyFont="1" applyFill="1" applyBorder="1" applyAlignment="1">
      <alignment horizontal="left"/>
    </xf>
  </cellXfs>
  <cellStyles count="29">
    <cellStyle name="ap" xfId="2"/>
    <cellStyle name="Bemerkung" xfId="11"/>
    <cellStyle name="čiarky 2" xfId="8"/>
    <cellStyle name="Euro" xfId="12"/>
    <cellStyle name="meny 2" xfId="9"/>
    <cellStyle name="Nadpis 1" xfId="5" builtinId="16"/>
    <cellStyle name="Namen" xfId="13"/>
    <cellStyle name="Normálne" xfId="0" builtinId="0"/>
    <cellStyle name="normálne 2" xfId="1"/>
    <cellStyle name="normálne 2 2" xfId="7"/>
    <cellStyle name="normálne 2 3" xfId="25"/>
    <cellStyle name="normálne 3" xfId="14"/>
    <cellStyle name="normálne 4" xfId="15"/>
    <cellStyle name="normálne 5" xfId="24"/>
    <cellStyle name="normálne 6" xfId="26"/>
    <cellStyle name="normální_FP2000_5" xfId="16"/>
    <cellStyle name="percentá 2" xfId="4"/>
    <cellStyle name="percentá 2 2" xfId="27"/>
    <cellStyle name="percentá 2 3" xfId="28"/>
    <cellStyle name="percentá 3" xfId="10"/>
    <cellStyle name="Programm" xfId="17"/>
    <cellStyle name="Standard_HGB_Austria_ kons 01" xfId="18"/>
    <cellStyle name="Summenz." xfId="19"/>
    <cellStyle name="Summenz. 12" xfId="20"/>
    <cellStyle name="Überschrift" xfId="21"/>
    <cellStyle name="vortest1" xfId="22"/>
    <cellStyle name="Währung" xfId="3"/>
    <cellStyle name="Währung 2" xfId="23"/>
    <cellStyle name="Zvýraznenie1" xfId="6" builtinId="29"/>
  </cellStyles>
  <dxfs count="2"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33"/>
      <color rgb="FF66FF66"/>
      <color rgb="FF2FD13E"/>
      <color rgb="FFD4A82C"/>
      <color rgb="FF38D430"/>
      <color rgb="FF81E47C"/>
      <color rgb="FF70E0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lalik\Dokumenty\REPORTING\zdroj%20pre%20report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Dokumenty\PREMIER%20Consulting\Projekty\LesPro\FinPlan\FinPlan_LesPro_Vers1.8_ms2805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_1_12_2008_2\Across%202006\DSS\&#268;P\&#268;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vlado\Desktop\min_mz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Mato\LOCALS~1\Temp\dotaznik%20spokojnosti%20zakaznik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Mato\LOCALS~1\Temp\hot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_1_12_2008_2\Across%202007_2008\budget_2008_templ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vlado\AppData\Roaming\Microsoft\Excel\BP_Hotel-Crystal_2007-07-25_VJ-M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AppData\Local\Packages\microsoft.windowscommunicationsapps_8wekyb3d8bbwe\LocalState\Files\S0\1405\Attachments\BP_Hotel-Crystal_2007-07-25_VJ-M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AppData\Local\Packages\microsoft.windowscommunicationsapps_8wekyb3d8bbwe\LocalState\Files\S0\1405\Attachments\Lekaren%20a%20priestory\BP_lekaren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status"/>
      <sheetName val="invoicing"/>
      <sheetName val="BPO_calc"/>
      <sheetName val="rezia_AF"/>
      <sheetName val="rezia_AWM"/>
      <sheetName val="AF_AWM"/>
      <sheetName val="AF_AWM_eb"/>
      <sheetName val="CA_graph"/>
      <sheetName val="s_af"/>
      <sheetName val="s_awm"/>
      <sheetName val="os_af"/>
      <sheetName val="os_awm"/>
      <sheetName val="me_af"/>
      <sheetName val="me_awm"/>
      <sheetName val="oe_awm"/>
      <sheetName val="MV~ Projekt"/>
      <sheetName val="RAFR"/>
      <sheetName val="RAF2"/>
      <sheetName val="CF-RAF2"/>
      <sheetName val="RPEZ"/>
      <sheetName val="RBIN"/>
      <sheetName val="CSEL"/>
      <sheetName val="CLEK"/>
      <sheetName val="COTP"/>
      <sheetName val="CF-COTP"/>
      <sheetName val="PDWT"/>
      <sheetName val="PSKI"/>
      <sheetName val="PASP"/>
      <sheetName val="HZDP"/>
      <sheetName val="HLEK"/>
      <sheetName val="HAPE"/>
      <sheetName val="vstupy"/>
      <sheetName val="popis"/>
      <sheetName val="PABC"/>
      <sheetName val="CF-PABC"/>
      <sheetName val="plan-PABC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"/>
      <sheetName val="Cover"/>
      <sheetName val="Vstupne Udaje"/>
      <sheetName val="Investícia"/>
      <sheetName val="Projekt"/>
      <sheetName val="Trzby 1"/>
      <sheetName val="Vecne Naklady"/>
      <sheetName val="Osobne Naklady"/>
      <sheetName val="Investicie"/>
      <sheetName val="Kapital"/>
      <sheetName val="WorkingCapital"/>
      <sheetName val="Bilancia"/>
      <sheetName val="Bilancia_SAPARD"/>
      <sheetName val="Tabulky_SAPARD"/>
      <sheetName val="Tabulky_Tlac"/>
      <sheetName val="Bilancia_Tlac"/>
      <sheetName val="Hodnota Podniku"/>
      <sheetName val="Trzby 2"/>
      <sheetName val="Mzdy_Model"/>
      <sheetName val="BreakPoint_Model"/>
      <sheetName val="Translation"/>
      <sheetName val="Finanz-Multiples_Finance_Vers.J"/>
      <sheetName val="Kredit Tilgungstabelle"/>
      <sheetName val="Verkauf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QQ"/>
      <sheetName val="Změnový list"/>
      <sheetName val="HV"/>
      <sheetName val="PN"/>
      <sheetName val="Citlivosti"/>
      <sheetName val="Vstupní data"/>
      <sheetName val="Marketing"/>
      <sheetName val="Investice"/>
      <sheetName val="List1"/>
      <sheetName val="Rozvaha a Výsledovka"/>
      <sheetName val="Daňový štít"/>
      <sheetName val="Mzdy"/>
      <sheetName val="Provize"/>
      <sheetName val="Dep. popl."/>
      <sheetName val="Rozpočet roku 2004"/>
      <sheetName val="Demografie"/>
      <sheetName val="Rozpočet roku 2004-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min_mzda"/>
      <sheetName val="input"/>
      <sheetName val="výpočet nájomnéh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  <sheetName val="Hárok2"/>
      <sheetName val="Hárok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. Rozpocet"/>
      <sheetName val="2.Zdroje financovania"/>
      <sheetName val="Hárok1"/>
      <sheetName val="Projek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es_calc"/>
      <sheetName val="input"/>
      <sheetName val="BUDGETING"/>
      <sheetName val="m_AWM"/>
      <sheetName val="AGF"/>
      <sheetName val="AGO"/>
      <sheetName val="AGI"/>
      <sheetName val="AGR"/>
      <sheetName val="AWM"/>
      <sheetName val="PSKI"/>
      <sheetName val="PDWT"/>
      <sheetName val="HAPE"/>
      <sheetName val="COTP"/>
      <sheetName val="CLEK"/>
      <sheetName val="RVIL"/>
      <sheetName val="RKOL"/>
      <sheetName val="PPRA"/>
      <sheetName val="RDNV"/>
      <sheetName val="R29A"/>
      <sheetName val="TSAL"/>
      <sheetName val="RBAN"/>
      <sheetName val="RDUB"/>
      <sheetName val="RBIN"/>
      <sheetName val="RAFR"/>
      <sheetName val="RAF2"/>
      <sheetName val="PZTS"/>
      <sheetName val="RZNH"/>
      <sheetName val="payroll_budget"/>
      <sheetName val="AU_capital_lease"/>
      <sheetName val="vehicle_list"/>
      <sheetName val="work_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PEX"/>
      <sheetName val="Revenues_baseline"/>
      <sheetName val="Revenues_optimistic"/>
      <sheetName val="Revenues_pesimistic"/>
      <sheetName val="Costs"/>
      <sheetName val="Loan"/>
      <sheetName val="Projekcia_baseline"/>
      <sheetName val="Projekcia_optimistic"/>
      <sheetName val="Projekcia_pesimistic"/>
      <sheetName val="Capital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PEX"/>
      <sheetName val="Revenues_baseline"/>
      <sheetName val="Revenues_optimistic"/>
      <sheetName val="Revenues_pesimistic"/>
      <sheetName val="Costs"/>
      <sheetName val="Loan"/>
      <sheetName val="Projekcia_baseline"/>
      <sheetName val="Projekcia_optimistic"/>
      <sheetName val="Projekcia_pesimistic"/>
      <sheetName val="Capital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tupný panel"/>
      <sheetName val="prev_kap"/>
      <sheetName val="Inv. a odp. plán"/>
      <sheetName val="Úver"/>
      <sheetName val="Plán tržieb"/>
      <sheetName val="Plán zam."/>
      <sheetName val="Plan nákladov"/>
      <sheetName val="Plánované výkazy"/>
      <sheetName val="Daňový ští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zoomScaleNormal="100" workbookViewId="0">
      <selection activeCell="H18" sqref="H18"/>
    </sheetView>
  </sheetViews>
  <sheetFormatPr defaultRowHeight="15" x14ac:dyDescent="0.25"/>
  <cols>
    <col min="1" max="1" width="4.28515625" customWidth="1"/>
    <col min="2" max="2" width="33.7109375" customWidth="1"/>
    <col min="3" max="5" width="10.7109375" customWidth="1"/>
    <col min="6" max="6" width="0.7109375" style="52" customWidth="1"/>
    <col min="7" max="7" width="5.42578125" customWidth="1"/>
    <col min="8" max="8" width="30" bestFit="1" customWidth="1"/>
    <col min="9" max="11" width="10.7109375" customWidth="1"/>
    <col min="12" max="12" width="1.42578125" customWidth="1"/>
  </cols>
  <sheetData>
    <row r="1" spans="1:6" ht="15.75" customHeight="1" x14ac:dyDescent="0.25"/>
    <row r="2" spans="1:6" ht="20.25" thickBot="1" x14ac:dyDescent="0.35">
      <c r="B2" s="1" t="s">
        <v>0</v>
      </c>
      <c r="C2" s="136"/>
      <c r="D2" s="1"/>
      <c r="E2" s="1"/>
      <c r="F2" s="2"/>
    </row>
    <row r="3" spans="1:6" ht="28.5" customHeight="1" thickTop="1" thickBot="1" x14ac:dyDescent="0.3">
      <c r="B3" s="137" t="s">
        <v>1</v>
      </c>
      <c r="C3" s="137"/>
      <c r="D3" s="137"/>
      <c r="E3" s="137"/>
      <c r="F3" s="53"/>
    </row>
    <row r="4" spans="1:6" ht="18.75" x14ac:dyDescent="0.25">
      <c r="A4" s="39" t="s">
        <v>2</v>
      </c>
      <c r="B4" s="85" t="s">
        <v>3</v>
      </c>
      <c r="C4" s="58">
        <v>2023</v>
      </c>
      <c r="D4" s="57">
        <f>C4+1</f>
        <v>2024</v>
      </c>
      <c r="E4" s="59">
        <f>D4+1</f>
        <v>2025</v>
      </c>
      <c r="F4" s="86"/>
    </row>
    <row r="5" spans="1:6" x14ac:dyDescent="0.25">
      <c r="A5" s="39" t="s">
        <v>4</v>
      </c>
      <c r="B5" s="31" t="s">
        <v>5</v>
      </c>
      <c r="C5" s="115">
        <f>SUM(C6:C8)</f>
        <v>0</v>
      </c>
      <c r="D5" s="115">
        <f t="shared" ref="D5:E5" si="0">SUM(D6:D8)</f>
        <v>0</v>
      </c>
      <c r="E5" s="116">
        <f t="shared" si="0"/>
        <v>0</v>
      </c>
      <c r="F5" s="51"/>
    </row>
    <row r="6" spans="1:6" x14ac:dyDescent="0.25">
      <c r="A6" s="39" t="s">
        <v>6</v>
      </c>
      <c r="B6" s="33" t="s">
        <v>7</v>
      </c>
      <c r="C6" s="49"/>
      <c r="D6" s="49"/>
      <c r="E6" s="50"/>
      <c r="F6" s="54"/>
    </row>
    <row r="7" spans="1:6" x14ac:dyDescent="0.25">
      <c r="A7" s="39" t="s">
        <v>8</v>
      </c>
      <c r="B7" s="33" t="s">
        <v>9</v>
      </c>
      <c r="C7" s="49"/>
      <c r="D7" s="49"/>
      <c r="E7" s="50"/>
      <c r="F7" s="54"/>
    </row>
    <row r="8" spans="1:6" x14ac:dyDescent="0.25">
      <c r="A8" s="39" t="s">
        <v>10</v>
      </c>
      <c r="B8" s="33" t="s">
        <v>11</v>
      </c>
      <c r="C8" s="49"/>
      <c r="D8" s="49"/>
      <c r="E8" s="50"/>
      <c r="F8" s="54"/>
    </row>
    <row r="9" spans="1:6" x14ac:dyDescent="0.25">
      <c r="A9" s="39" t="s">
        <v>12</v>
      </c>
      <c r="B9" s="35" t="s">
        <v>13</v>
      </c>
      <c r="C9" s="115">
        <f>SUM(C10:C12)</f>
        <v>0</v>
      </c>
      <c r="D9" s="115">
        <f>SUM(D10:D12)</f>
        <v>0</v>
      </c>
      <c r="E9" s="116">
        <f>SUM(E10:E12)</f>
        <v>0</v>
      </c>
      <c r="F9" s="51"/>
    </row>
    <row r="10" spans="1:6" x14ac:dyDescent="0.25">
      <c r="A10" s="39" t="s">
        <v>14</v>
      </c>
      <c r="B10" s="33" t="s">
        <v>15</v>
      </c>
      <c r="C10" s="49"/>
      <c r="D10" s="49"/>
      <c r="E10" s="50"/>
      <c r="F10" s="54"/>
    </row>
    <row r="11" spans="1:6" x14ac:dyDescent="0.25">
      <c r="A11" s="39" t="s">
        <v>16</v>
      </c>
      <c r="B11" s="33" t="s">
        <v>17</v>
      </c>
      <c r="C11" s="49"/>
      <c r="D11" s="49"/>
      <c r="E11" s="50"/>
      <c r="F11" s="54"/>
    </row>
    <row r="12" spans="1:6" x14ac:dyDescent="0.25">
      <c r="A12" s="39" t="s">
        <v>18</v>
      </c>
      <c r="B12" s="33" t="s">
        <v>19</v>
      </c>
      <c r="C12" s="49"/>
      <c r="D12" s="49"/>
      <c r="E12" s="50"/>
      <c r="F12" s="54"/>
    </row>
    <row r="13" spans="1:6" x14ac:dyDescent="0.25">
      <c r="A13" s="39" t="s">
        <v>20</v>
      </c>
      <c r="B13" s="35" t="s">
        <v>115</v>
      </c>
      <c r="C13" s="117"/>
      <c r="D13" s="117"/>
      <c r="E13" s="118"/>
      <c r="F13" s="51"/>
    </row>
    <row r="14" spans="1:6" ht="15.75" thickBot="1" x14ac:dyDescent="0.3">
      <c r="A14" s="39" t="s">
        <v>21</v>
      </c>
      <c r="B14" s="37" t="s">
        <v>22</v>
      </c>
      <c r="C14" s="119">
        <f>C5+C9+C13</f>
        <v>0</v>
      </c>
      <c r="D14" s="119">
        <f t="shared" ref="D14:E14" si="1">D5+D9+D13</f>
        <v>0</v>
      </c>
      <c r="E14" s="120">
        <f t="shared" si="1"/>
        <v>0</v>
      </c>
      <c r="F14" s="55"/>
    </row>
    <row r="15" spans="1:6" ht="6" customHeight="1" x14ac:dyDescent="0.25">
      <c r="B15" s="29"/>
      <c r="C15" s="30"/>
      <c r="D15" s="30"/>
      <c r="E15" s="30"/>
      <c r="F15" s="56"/>
    </row>
    <row r="17" spans="1:7" ht="20.25" thickBot="1" x14ac:dyDescent="0.35">
      <c r="A17" s="2"/>
      <c r="B17" s="1"/>
      <c r="C17" s="1"/>
      <c r="D17" s="1"/>
      <c r="E17" s="1"/>
      <c r="F17"/>
    </row>
    <row r="18" spans="1:7" ht="16.5" thickTop="1" thickBot="1" x14ac:dyDescent="0.3">
      <c r="B18" s="137" t="s">
        <v>1</v>
      </c>
      <c r="C18" s="137"/>
      <c r="D18" s="137"/>
      <c r="E18" s="137"/>
      <c r="F18"/>
    </row>
    <row r="19" spans="1:7" ht="18.75" x14ac:dyDescent="0.25">
      <c r="A19" s="87"/>
      <c r="B19" s="85" t="s">
        <v>23</v>
      </c>
      <c r="C19" s="57">
        <f>C4</f>
        <v>2023</v>
      </c>
      <c r="D19" s="57">
        <f>D4</f>
        <v>2024</v>
      </c>
      <c r="E19" s="57">
        <f>E4</f>
        <v>2025</v>
      </c>
      <c r="F19"/>
    </row>
    <row r="20" spans="1:7" x14ac:dyDescent="0.25">
      <c r="A20" s="39" t="s">
        <v>24</v>
      </c>
      <c r="B20" s="32" t="s">
        <v>25</v>
      </c>
      <c r="C20" s="103">
        <f>SUM(C21:C23)</f>
        <v>0</v>
      </c>
      <c r="D20" s="103">
        <f>SUM(D21:D23)</f>
        <v>0</v>
      </c>
      <c r="E20" s="104">
        <f>SUM(E21:E23)</f>
        <v>0</v>
      </c>
      <c r="F20"/>
    </row>
    <row r="21" spans="1:7" x14ac:dyDescent="0.25">
      <c r="A21" s="39" t="s">
        <v>26</v>
      </c>
      <c r="B21" s="34" t="s">
        <v>27</v>
      </c>
      <c r="C21" s="105"/>
      <c r="D21" s="105"/>
      <c r="E21" s="106"/>
      <c r="F21"/>
    </row>
    <row r="22" spans="1:7" x14ac:dyDescent="0.25">
      <c r="A22" s="39" t="s">
        <v>28</v>
      </c>
      <c r="B22" s="34" t="s">
        <v>29</v>
      </c>
      <c r="C22" s="105"/>
      <c r="D22" s="105"/>
      <c r="E22" s="106"/>
      <c r="F22"/>
    </row>
    <row r="23" spans="1:7" x14ac:dyDescent="0.25">
      <c r="A23" s="39" t="s">
        <v>30</v>
      </c>
      <c r="B23" s="34" t="s">
        <v>31</v>
      </c>
      <c r="C23" s="107"/>
      <c r="D23" s="107"/>
      <c r="E23" s="108"/>
      <c r="F23"/>
    </row>
    <row r="24" spans="1:7" x14ac:dyDescent="0.25">
      <c r="A24" s="39" t="s">
        <v>32</v>
      </c>
      <c r="B24" s="32" t="s">
        <v>33</v>
      </c>
      <c r="C24" s="103">
        <f>SUM(C25:C27)</f>
        <v>0</v>
      </c>
      <c r="D24" s="103">
        <f>SUM(D25:D27)</f>
        <v>0</v>
      </c>
      <c r="E24" s="104">
        <f>SUM(E25:E27)</f>
        <v>0</v>
      </c>
      <c r="F24"/>
    </row>
    <row r="25" spans="1:7" x14ac:dyDescent="0.25">
      <c r="A25" s="39" t="s">
        <v>34</v>
      </c>
      <c r="B25" s="34" t="s">
        <v>35</v>
      </c>
      <c r="C25" s="109"/>
      <c r="D25" s="109"/>
      <c r="E25" s="110"/>
      <c r="F25"/>
    </row>
    <row r="26" spans="1:7" x14ac:dyDescent="0.25">
      <c r="A26" s="39" t="s">
        <v>36</v>
      </c>
      <c r="B26" s="34" t="s">
        <v>37</v>
      </c>
      <c r="C26" s="107"/>
      <c r="D26" s="107"/>
      <c r="E26" s="108"/>
      <c r="F26"/>
    </row>
    <row r="27" spans="1:7" x14ac:dyDescent="0.25">
      <c r="A27" s="39" t="s">
        <v>38</v>
      </c>
      <c r="B27" s="34" t="s">
        <v>39</v>
      </c>
      <c r="C27" s="107"/>
      <c r="D27" s="107"/>
      <c r="E27" s="108"/>
      <c r="F27"/>
      <c r="G27" s="30"/>
    </row>
    <row r="28" spans="1:7" x14ac:dyDescent="0.25">
      <c r="A28" s="39" t="s">
        <v>40</v>
      </c>
      <c r="B28" s="36" t="s">
        <v>41</v>
      </c>
      <c r="C28" s="111"/>
      <c r="D28" s="111"/>
      <c r="E28" s="112"/>
      <c r="F28"/>
      <c r="G28" s="30"/>
    </row>
    <row r="29" spans="1:7" ht="15.75" thickBot="1" x14ac:dyDescent="0.3">
      <c r="A29" s="39" t="s">
        <v>42</v>
      </c>
      <c r="B29" s="38" t="s">
        <v>43</v>
      </c>
      <c r="C29" s="113">
        <f>C20+C24+C28</f>
        <v>0</v>
      </c>
      <c r="D29" s="113">
        <f>D20+D24+D28</f>
        <v>0</v>
      </c>
      <c r="E29" s="114">
        <f>E20+E24+E28</f>
        <v>0</v>
      </c>
      <c r="F29"/>
    </row>
    <row r="30" spans="1:7" ht="12" customHeight="1" x14ac:dyDescent="0.25">
      <c r="A30" s="30"/>
      <c r="F30"/>
    </row>
    <row r="31" spans="1:7" ht="12" customHeight="1" x14ac:dyDescent="0.25">
      <c r="B31" s="99" t="s">
        <v>44</v>
      </c>
      <c r="C31" s="100" t="str">
        <f>IF(C14=C29,"áno","nie")</f>
        <v>áno</v>
      </c>
      <c r="D31" s="100" t="str">
        <f t="shared" ref="D31:E31" si="2">IF(D14=D29,"áno","nie")</f>
        <v>áno</v>
      </c>
      <c r="E31" s="100" t="str">
        <f t="shared" si="2"/>
        <v>áno</v>
      </c>
      <c r="F31"/>
    </row>
    <row r="39" ht="25.5" customHeight="1" x14ac:dyDescent="0.25"/>
    <row r="46" ht="15" customHeight="1" x14ac:dyDescent="0.25"/>
  </sheetData>
  <mergeCells count="2">
    <mergeCell ref="B3:E3"/>
    <mergeCell ref="B18:E18"/>
  </mergeCells>
  <conditionalFormatting sqref="C31">
    <cfRule type="cellIs" dxfId="1" priority="1" operator="equal">
      <formula>"nie"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  <colBreaks count="1" manualBreakCount="1">
    <brk id="6" max="29" man="1"/>
  </colBreaks>
  <ignoredErrors>
    <ignoredError sqref="C9:E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E33"/>
  <sheetViews>
    <sheetView showGridLines="0" zoomScaleNormal="100" workbookViewId="0">
      <selection activeCell="H29" sqref="H29"/>
    </sheetView>
  </sheetViews>
  <sheetFormatPr defaultRowHeight="15" x14ac:dyDescent="0.25"/>
  <cols>
    <col min="1" max="1" width="4.140625" style="60" bestFit="1" customWidth="1"/>
    <col min="2" max="2" width="37.5703125" style="60" customWidth="1"/>
    <col min="3" max="5" width="9" style="60" customWidth="1"/>
    <col min="6" max="16384" width="9.140625" style="60"/>
  </cols>
  <sheetData>
    <row r="2" spans="1:5" ht="20.25" thickBot="1" x14ac:dyDescent="0.35">
      <c r="B2" s="61" t="s">
        <v>45</v>
      </c>
      <c r="C2" s="136"/>
      <c r="D2" s="61"/>
    </row>
    <row r="3" spans="1:5" ht="28.5" customHeight="1" thickTop="1" thickBot="1" x14ac:dyDescent="0.3">
      <c r="B3" s="138" t="s">
        <v>1</v>
      </c>
      <c r="C3" s="138"/>
      <c r="D3" s="138"/>
      <c r="E3" s="138"/>
    </row>
    <row r="4" spans="1:5" ht="18.75" customHeight="1" thickBot="1" x14ac:dyDescent="0.3">
      <c r="A4" s="62" t="s">
        <v>2</v>
      </c>
      <c r="B4" s="63" t="s">
        <v>46</v>
      </c>
      <c r="C4" s="64">
        <v>2023</v>
      </c>
      <c r="D4" s="65">
        <f>C4+1</f>
        <v>2024</v>
      </c>
      <c r="E4" s="66">
        <f>D4+1</f>
        <v>2025</v>
      </c>
    </row>
    <row r="5" spans="1:5" ht="15.75" thickBot="1" x14ac:dyDescent="0.3">
      <c r="A5" s="62" t="s">
        <v>4</v>
      </c>
      <c r="B5" s="40" t="s">
        <v>47</v>
      </c>
      <c r="C5" s="77">
        <f>SUM(C6:C8)</f>
        <v>0</v>
      </c>
      <c r="D5" s="77">
        <f t="shared" ref="D5:E5" si="0">SUM(D6:D8)</f>
        <v>0</v>
      </c>
      <c r="E5" s="78">
        <f t="shared" si="0"/>
        <v>0</v>
      </c>
    </row>
    <row r="6" spans="1:5" x14ac:dyDescent="0.25">
      <c r="A6" s="62" t="s">
        <v>6</v>
      </c>
      <c r="B6" s="67" t="s">
        <v>48</v>
      </c>
      <c r="C6" s="41">
        <v>0</v>
      </c>
      <c r="D6" s="41">
        <v>0</v>
      </c>
      <c r="E6" s="42">
        <v>0</v>
      </c>
    </row>
    <row r="7" spans="1:5" x14ac:dyDescent="0.25">
      <c r="A7" s="62" t="s">
        <v>8</v>
      </c>
      <c r="B7" s="68" t="s">
        <v>49</v>
      </c>
      <c r="C7" s="43">
        <v>0</v>
      </c>
      <c r="D7" s="43">
        <v>0</v>
      </c>
      <c r="E7" s="44">
        <v>0</v>
      </c>
    </row>
    <row r="8" spans="1:5" x14ac:dyDescent="0.25">
      <c r="A8" s="62" t="s">
        <v>10</v>
      </c>
      <c r="B8" s="95" t="s">
        <v>50</v>
      </c>
      <c r="C8" s="96">
        <f>SUM(C9:C10)</f>
        <v>0</v>
      </c>
      <c r="D8" s="96">
        <f>SUM(D9:D10)</f>
        <v>0</v>
      </c>
      <c r="E8" s="94">
        <f>SUM(E9:E10)</f>
        <v>0</v>
      </c>
    </row>
    <row r="9" spans="1:5" x14ac:dyDescent="0.25">
      <c r="A9" s="62" t="s">
        <v>12</v>
      </c>
      <c r="B9" s="69" t="s">
        <v>114</v>
      </c>
      <c r="C9" s="45"/>
      <c r="D9" s="45"/>
      <c r="E9" s="46"/>
    </row>
    <row r="10" spans="1:5" ht="15.75" thickBot="1" x14ac:dyDescent="0.3">
      <c r="A10" s="62" t="s">
        <v>14</v>
      </c>
      <c r="B10" s="70" t="s">
        <v>51</v>
      </c>
      <c r="C10" s="47"/>
      <c r="D10" s="47"/>
      <c r="E10" s="48"/>
    </row>
    <row r="11" spans="1:5" ht="15.75" thickBot="1" x14ac:dyDescent="0.3">
      <c r="A11" s="62" t="s">
        <v>16</v>
      </c>
      <c r="B11" s="71" t="s">
        <v>52</v>
      </c>
      <c r="C11" s="79">
        <f>C12+C13+C18+C22+SUM(C25:C28)</f>
        <v>0</v>
      </c>
      <c r="D11" s="79">
        <f t="shared" ref="D11:E11" si="1">D12+D13+D18+D22+SUM(D25:D28)</f>
        <v>0</v>
      </c>
      <c r="E11" s="80">
        <f t="shared" si="1"/>
        <v>0</v>
      </c>
    </row>
    <row r="12" spans="1:5" x14ac:dyDescent="0.25">
      <c r="A12" s="62" t="s">
        <v>18</v>
      </c>
      <c r="B12" s="72" t="s">
        <v>53</v>
      </c>
      <c r="C12" s="41">
        <v>0</v>
      </c>
      <c r="D12" s="41">
        <v>0</v>
      </c>
      <c r="E12" s="42">
        <v>0</v>
      </c>
    </row>
    <row r="13" spans="1:5" x14ac:dyDescent="0.25">
      <c r="A13" s="62" t="s">
        <v>20</v>
      </c>
      <c r="B13" s="92" t="s">
        <v>54</v>
      </c>
      <c r="C13" s="93">
        <f>SUM(C14:C17)</f>
        <v>0</v>
      </c>
      <c r="D13" s="93">
        <f t="shared" ref="D13:E13" si="2">SUM(D14:D17)</f>
        <v>0</v>
      </c>
      <c r="E13" s="94">
        <f t="shared" si="2"/>
        <v>0</v>
      </c>
    </row>
    <row r="14" spans="1:5" x14ac:dyDescent="0.25">
      <c r="A14" s="62" t="s">
        <v>21</v>
      </c>
      <c r="B14" s="73" t="s">
        <v>55</v>
      </c>
      <c r="C14" s="45"/>
      <c r="D14" s="45"/>
      <c r="E14" s="46"/>
    </row>
    <row r="15" spans="1:5" x14ac:dyDescent="0.25">
      <c r="A15" s="62" t="s">
        <v>24</v>
      </c>
      <c r="B15" s="73" t="s">
        <v>56</v>
      </c>
      <c r="C15" s="45"/>
      <c r="D15" s="45"/>
      <c r="E15" s="46"/>
    </row>
    <row r="16" spans="1:5" x14ac:dyDescent="0.25">
      <c r="A16" s="62" t="s">
        <v>26</v>
      </c>
      <c r="B16" s="73" t="s">
        <v>57</v>
      </c>
      <c r="C16" s="45"/>
      <c r="D16" s="45"/>
      <c r="E16" s="46"/>
    </row>
    <row r="17" spans="1:5" x14ac:dyDescent="0.25">
      <c r="A17" s="62" t="s">
        <v>28</v>
      </c>
      <c r="B17" s="73" t="s">
        <v>58</v>
      </c>
      <c r="C17" s="45"/>
      <c r="D17" s="45"/>
      <c r="E17" s="46"/>
    </row>
    <row r="18" spans="1:5" x14ac:dyDescent="0.25">
      <c r="A18" s="62" t="s">
        <v>30</v>
      </c>
      <c r="B18" s="92" t="s">
        <v>59</v>
      </c>
      <c r="C18" s="93">
        <f>SUM(C19:C21)</f>
        <v>0</v>
      </c>
      <c r="D18" s="93">
        <f>SUM(D19:D21)</f>
        <v>0</v>
      </c>
      <c r="E18" s="94">
        <f>SUM(E19:E21)</f>
        <v>0</v>
      </c>
    </row>
    <row r="19" spans="1:5" x14ac:dyDescent="0.25">
      <c r="A19" s="62" t="s">
        <v>32</v>
      </c>
      <c r="B19" s="73" t="s">
        <v>60</v>
      </c>
      <c r="C19" s="45"/>
      <c r="D19" s="45"/>
      <c r="E19" s="46"/>
    </row>
    <row r="20" spans="1:5" x14ac:dyDescent="0.25">
      <c r="A20" s="62" t="s">
        <v>34</v>
      </c>
      <c r="B20" s="73" t="s">
        <v>61</v>
      </c>
      <c r="C20" s="45"/>
      <c r="D20" s="45"/>
      <c r="E20" s="46"/>
    </row>
    <row r="21" spans="1:5" x14ac:dyDescent="0.25">
      <c r="A21" s="62" t="s">
        <v>36</v>
      </c>
      <c r="B21" s="73" t="s">
        <v>58</v>
      </c>
      <c r="C21" s="45"/>
      <c r="D21" s="45"/>
      <c r="E21" s="46"/>
    </row>
    <row r="22" spans="1:5" x14ac:dyDescent="0.25">
      <c r="A22" s="62" t="s">
        <v>38</v>
      </c>
      <c r="B22" s="92" t="s">
        <v>62</v>
      </c>
      <c r="C22" s="93">
        <f>SUM(C23:C24)</f>
        <v>0</v>
      </c>
      <c r="D22" s="93">
        <f>SUM(D23:D24)</f>
        <v>0</v>
      </c>
      <c r="E22" s="94">
        <f t="shared" ref="E22" si="3">SUM(E23:E24)</f>
        <v>0</v>
      </c>
    </row>
    <row r="23" spans="1:5" x14ac:dyDescent="0.25">
      <c r="A23" s="62" t="s">
        <v>40</v>
      </c>
      <c r="B23" s="73" t="s">
        <v>63</v>
      </c>
      <c r="C23" s="45"/>
      <c r="D23" s="45"/>
      <c r="E23" s="46"/>
    </row>
    <row r="24" spans="1:5" x14ac:dyDescent="0.25">
      <c r="A24" s="62" t="s">
        <v>42</v>
      </c>
      <c r="B24" s="73" t="s">
        <v>64</v>
      </c>
      <c r="C24" s="45"/>
      <c r="D24" s="45"/>
      <c r="E24" s="46"/>
    </row>
    <row r="25" spans="1:5" x14ac:dyDescent="0.25">
      <c r="A25" s="62" t="s">
        <v>65</v>
      </c>
      <c r="B25" s="92" t="s">
        <v>66</v>
      </c>
      <c r="C25" s="97">
        <v>0</v>
      </c>
      <c r="D25" s="97">
        <v>0</v>
      </c>
      <c r="E25" s="98">
        <v>0</v>
      </c>
    </row>
    <row r="26" spans="1:5" x14ac:dyDescent="0.25">
      <c r="A26" s="62" t="s">
        <v>67</v>
      </c>
      <c r="B26" s="92" t="s">
        <v>68</v>
      </c>
      <c r="C26" s="97">
        <v>0</v>
      </c>
      <c r="D26" s="97">
        <v>0</v>
      </c>
      <c r="E26" s="98">
        <v>0</v>
      </c>
    </row>
    <row r="27" spans="1:5" x14ac:dyDescent="0.25">
      <c r="A27" s="62" t="s">
        <v>69</v>
      </c>
      <c r="B27" s="92" t="s">
        <v>70</v>
      </c>
      <c r="C27" s="97">
        <v>0</v>
      </c>
      <c r="D27" s="97">
        <v>0</v>
      </c>
      <c r="E27" s="98">
        <v>0</v>
      </c>
    </row>
    <row r="28" spans="1:5" ht="15.75" thickBot="1" x14ac:dyDescent="0.3">
      <c r="A28" s="62" t="s">
        <v>71</v>
      </c>
      <c r="B28" s="92" t="s">
        <v>72</v>
      </c>
      <c r="C28" s="97">
        <v>0</v>
      </c>
      <c r="D28" s="97">
        <v>0</v>
      </c>
      <c r="E28" s="98">
        <v>0</v>
      </c>
    </row>
    <row r="29" spans="1:5" x14ac:dyDescent="0.25">
      <c r="A29" s="62" t="s">
        <v>73</v>
      </c>
      <c r="B29" s="74" t="s">
        <v>116</v>
      </c>
      <c r="C29" s="81">
        <f>C5-C11</f>
        <v>0</v>
      </c>
      <c r="D29" s="81">
        <f t="shared" ref="D29:E29" si="4">D5-D11</f>
        <v>0</v>
      </c>
      <c r="E29" s="82">
        <f t="shared" si="4"/>
        <v>0</v>
      </c>
    </row>
    <row r="30" spans="1:5" x14ac:dyDescent="0.25">
      <c r="A30" s="62" t="s">
        <v>74</v>
      </c>
      <c r="B30" s="75" t="s">
        <v>113</v>
      </c>
      <c r="C30" s="49"/>
      <c r="D30" s="49"/>
      <c r="E30" s="50"/>
    </row>
    <row r="31" spans="1:5" ht="15.75" thickBot="1" x14ac:dyDescent="0.3">
      <c r="A31" s="62" t="s">
        <v>75</v>
      </c>
      <c r="B31" s="76" t="s">
        <v>76</v>
      </c>
      <c r="C31" s="83">
        <f>C29-C30</f>
        <v>0</v>
      </c>
      <c r="D31" s="83">
        <f t="shared" ref="D31:E31" si="5">D29-D30</f>
        <v>0</v>
      </c>
      <c r="E31" s="84">
        <f t="shared" si="5"/>
        <v>0</v>
      </c>
    </row>
    <row r="33" spans="2:5" x14ac:dyDescent="0.25">
      <c r="B33" s="101" t="s">
        <v>77</v>
      </c>
      <c r="C33" s="102"/>
      <c r="D33" s="139"/>
      <c r="E33" s="140"/>
    </row>
  </sheetData>
  <dataConsolidate/>
  <mergeCells count="2">
    <mergeCell ref="B3:E3"/>
    <mergeCell ref="D33:E33"/>
  </mergeCells>
  <conditionalFormatting sqref="C29:E30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  <ignoredErrors>
    <ignoredError sqref="C22:E22 C11:E1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2:G34"/>
  <sheetViews>
    <sheetView showGridLines="0" zoomScaleNormal="100" workbookViewId="0">
      <selection activeCell="L32" sqref="L32"/>
    </sheetView>
  </sheetViews>
  <sheetFormatPr defaultRowHeight="15" x14ac:dyDescent="0.25"/>
  <cols>
    <col min="1" max="1" width="0.85546875" style="60" customWidth="1"/>
    <col min="2" max="2" width="4.140625" style="60" bestFit="1" customWidth="1"/>
    <col min="3" max="3" width="9.140625" style="60"/>
    <col min="4" max="4" width="39.42578125" style="60" customWidth="1"/>
    <col min="5" max="7" width="9.140625" style="60"/>
    <col min="8" max="8" width="7.28515625" style="60" customWidth="1"/>
    <col min="9" max="16384" width="9.140625" style="60"/>
  </cols>
  <sheetData>
    <row r="2" spans="2:7" ht="20.25" thickBot="1" x14ac:dyDescent="0.35">
      <c r="C2" s="61" t="s">
        <v>78</v>
      </c>
      <c r="D2" s="61"/>
      <c r="E2" s="88"/>
      <c r="F2" s="88"/>
      <c r="G2" s="88"/>
    </row>
    <row r="3" spans="2:7" ht="27.75" customHeight="1" thickTop="1" thickBot="1" x14ac:dyDescent="0.3">
      <c r="C3" s="138" t="s">
        <v>1</v>
      </c>
      <c r="D3" s="138"/>
      <c r="E3" s="138"/>
      <c r="F3" s="138"/>
      <c r="G3" s="138"/>
    </row>
    <row r="4" spans="2:7" ht="18.75" customHeight="1" x14ac:dyDescent="0.25">
      <c r="B4" s="62" t="s">
        <v>2</v>
      </c>
      <c r="C4" s="154" t="s">
        <v>79</v>
      </c>
      <c r="D4" s="155" t="s">
        <v>79</v>
      </c>
      <c r="E4" s="89">
        <v>2023</v>
      </c>
      <c r="F4" s="90">
        <f>E4+1</f>
        <v>2024</v>
      </c>
      <c r="G4" s="91">
        <f>F4+1</f>
        <v>2025</v>
      </c>
    </row>
    <row r="5" spans="2:7" x14ac:dyDescent="0.25">
      <c r="B5" s="62" t="s">
        <v>4</v>
      </c>
      <c r="C5" s="156" t="s">
        <v>80</v>
      </c>
      <c r="D5" s="157" t="s">
        <v>80</v>
      </c>
      <c r="E5" s="121">
        <v>0</v>
      </c>
      <c r="F5" s="122">
        <f>E32</f>
        <v>0</v>
      </c>
      <c r="G5" s="123">
        <f>F32</f>
        <v>0</v>
      </c>
    </row>
    <row r="6" spans="2:7" x14ac:dyDescent="0.25">
      <c r="B6" s="62" t="s">
        <v>6</v>
      </c>
      <c r="C6" s="149" t="s">
        <v>81</v>
      </c>
      <c r="D6" s="158" t="s">
        <v>68</v>
      </c>
      <c r="E6" s="124">
        <f>SUM(E7:E10)</f>
        <v>0</v>
      </c>
      <c r="F6" s="124">
        <f>SUM(F7:F10)</f>
        <v>0</v>
      </c>
      <c r="G6" s="125">
        <f>SUM(G7:G10)</f>
        <v>0</v>
      </c>
    </row>
    <row r="7" spans="2:7" x14ac:dyDescent="0.25">
      <c r="B7" s="62" t="s">
        <v>8</v>
      </c>
      <c r="C7" s="143" t="s">
        <v>82</v>
      </c>
      <c r="D7" s="144" t="s">
        <v>83</v>
      </c>
      <c r="E7" s="126"/>
      <c r="F7" s="126"/>
      <c r="G7" s="127"/>
    </row>
    <row r="8" spans="2:7" x14ac:dyDescent="0.25">
      <c r="B8" s="62" t="s">
        <v>10</v>
      </c>
      <c r="C8" s="143" t="s">
        <v>84</v>
      </c>
      <c r="D8" s="144" t="s">
        <v>85</v>
      </c>
      <c r="E8" s="128"/>
      <c r="F8" s="128"/>
      <c r="G8" s="129"/>
    </row>
    <row r="9" spans="2:7" x14ac:dyDescent="0.25">
      <c r="B9" s="62" t="s">
        <v>12</v>
      </c>
      <c r="C9" s="143" t="s">
        <v>114</v>
      </c>
      <c r="D9" s="144" t="s">
        <v>86</v>
      </c>
      <c r="E9" s="128"/>
      <c r="F9" s="128"/>
      <c r="G9" s="129"/>
    </row>
    <row r="10" spans="2:7" x14ac:dyDescent="0.25">
      <c r="B10" s="62" t="s">
        <v>14</v>
      </c>
      <c r="C10" s="143" t="s">
        <v>58</v>
      </c>
      <c r="D10" s="144" t="s">
        <v>87</v>
      </c>
      <c r="E10" s="128"/>
      <c r="F10" s="128"/>
      <c r="G10" s="129"/>
    </row>
    <row r="11" spans="2:7" x14ac:dyDescent="0.25">
      <c r="B11" s="62" t="s">
        <v>16</v>
      </c>
      <c r="C11" s="149" t="s">
        <v>117</v>
      </c>
      <c r="D11" s="150"/>
      <c r="E11" s="130">
        <f>SUM(E12:E22)</f>
        <v>0</v>
      </c>
      <c r="F11" s="130">
        <f>SUM(F12:F22)</f>
        <v>0</v>
      </c>
      <c r="G11" s="131">
        <f>SUM(G12:G22)</f>
        <v>0</v>
      </c>
    </row>
    <row r="12" spans="2:7" x14ac:dyDescent="0.25">
      <c r="B12" s="62" t="s">
        <v>18</v>
      </c>
      <c r="C12" s="143" t="s">
        <v>88</v>
      </c>
      <c r="D12" s="151"/>
      <c r="E12" s="128"/>
      <c r="F12" s="128"/>
      <c r="G12" s="129"/>
    </row>
    <row r="13" spans="2:7" x14ac:dyDescent="0.25">
      <c r="B13" s="62" t="s">
        <v>20</v>
      </c>
      <c r="C13" s="143" t="s">
        <v>55</v>
      </c>
      <c r="D13" s="151"/>
      <c r="E13" s="128"/>
      <c r="F13" s="128"/>
      <c r="G13" s="129"/>
    </row>
    <row r="14" spans="2:7" x14ac:dyDescent="0.25">
      <c r="B14" s="62" t="s">
        <v>21</v>
      </c>
      <c r="C14" s="143" t="s">
        <v>56</v>
      </c>
      <c r="D14" s="151"/>
      <c r="E14" s="128"/>
      <c r="F14" s="128"/>
      <c r="G14" s="129"/>
    </row>
    <row r="15" spans="2:7" x14ac:dyDescent="0.25">
      <c r="B15" s="62" t="s">
        <v>24</v>
      </c>
      <c r="C15" s="143" t="s">
        <v>57</v>
      </c>
      <c r="D15" s="151"/>
      <c r="E15" s="128"/>
      <c r="F15" s="128"/>
      <c r="G15" s="129"/>
    </row>
    <row r="16" spans="2:7" x14ac:dyDescent="0.25">
      <c r="B16" s="62" t="s">
        <v>26</v>
      </c>
      <c r="C16" s="143" t="s">
        <v>60</v>
      </c>
      <c r="D16" s="151"/>
      <c r="E16" s="128"/>
      <c r="F16" s="128"/>
      <c r="G16" s="129"/>
    </row>
    <row r="17" spans="2:7" x14ac:dyDescent="0.25">
      <c r="B17" s="62" t="s">
        <v>28</v>
      </c>
      <c r="C17" s="143" t="s">
        <v>61</v>
      </c>
      <c r="D17" s="151"/>
      <c r="E17" s="128"/>
      <c r="F17" s="128"/>
      <c r="G17" s="129"/>
    </row>
    <row r="18" spans="2:7" x14ac:dyDescent="0.25">
      <c r="B18" s="62" t="s">
        <v>30</v>
      </c>
      <c r="C18" s="143" t="s">
        <v>89</v>
      </c>
      <c r="D18" s="151"/>
      <c r="E18" s="128"/>
      <c r="F18" s="128"/>
      <c r="G18" s="129"/>
    </row>
    <row r="19" spans="2:7" x14ac:dyDescent="0.25">
      <c r="B19" s="62" t="s">
        <v>32</v>
      </c>
      <c r="C19" s="143" t="s">
        <v>63</v>
      </c>
      <c r="D19" s="151"/>
      <c r="E19" s="128"/>
      <c r="F19" s="128"/>
      <c r="G19" s="129"/>
    </row>
    <row r="20" spans="2:7" x14ac:dyDescent="0.25">
      <c r="B20" s="62" t="s">
        <v>34</v>
      </c>
      <c r="C20" s="143" t="s">
        <v>64</v>
      </c>
      <c r="D20" s="151"/>
      <c r="E20" s="128"/>
      <c r="F20" s="128"/>
      <c r="G20" s="129"/>
    </row>
    <row r="21" spans="2:7" x14ac:dyDescent="0.25">
      <c r="B21" s="62" t="s">
        <v>36</v>
      </c>
      <c r="C21" s="143" t="s">
        <v>90</v>
      </c>
      <c r="D21" s="151"/>
      <c r="E21" s="128"/>
      <c r="F21" s="128"/>
      <c r="G21" s="129"/>
    </row>
    <row r="22" spans="2:7" x14ac:dyDescent="0.25">
      <c r="B22" s="62" t="s">
        <v>38</v>
      </c>
      <c r="C22" s="143" t="s">
        <v>118</v>
      </c>
      <c r="D22" s="151"/>
      <c r="E22" s="128"/>
      <c r="F22" s="128"/>
      <c r="G22" s="129"/>
    </row>
    <row r="23" spans="2:7" x14ac:dyDescent="0.25">
      <c r="B23" s="62" t="s">
        <v>40</v>
      </c>
      <c r="C23" s="145" t="s">
        <v>91</v>
      </c>
      <c r="D23" s="146" t="s">
        <v>92</v>
      </c>
      <c r="E23" s="132">
        <f>E6-E11</f>
        <v>0</v>
      </c>
      <c r="F23" s="132">
        <f>F6-F11</f>
        <v>0</v>
      </c>
      <c r="G23" s="133">
        <f>G6-G11</f>
        <v>0</v>
      </c>
    </row>
    <row r="24" spans="2:7" x14ac:dyDescent="0.25">
      <c r="B24" s="62" t="s">
        <v>42</v>
      </c>
      <c r="C24" s="147" t="s">
        <v>93</v>
      </c>
      <c r="D24" s="148" t="s">
        <v>94</v>
      </c>
      <c r="E24" s="126"/>
      <c r="F24" s="126"/>
      <c r="G24" s="127"/>
    </row>
    <row r="25" spans="2:7" x14ac:dyDescent="0.25">
      <c r="B25" s="62" t="s">
        <v>65</v>
      </c>
      <c r="C25" s="147" t="s">
        <v>95</v>
      </c>
      <c r="D25" s="148" t="s">
        <v>94</v>
      </c>
      <c r="E25" s="126"/>
      <c r="F25" s="126"/>
      <c r="G25" s="127"/>
    </row>
    <row r="26" spans="2:7" x14ac:dyDescent="0.25">
      <c r="B26" s="62" t="s">
        <v>67</v>
      </c>
      <c r="C26" s="145" t="s">
        <v>96</v>
      </c>
      <c r="D26" s="146" t="s">
        <v>97</v>
      </c>
      <c r="E26" s="132">
        <f>-E24+E25</f>
        <v>0</v>
      </c>
      <c r="F26" s="132">
        <f>-F24+F25</f>
        <v>0</v>
      </c>
      <c r="G26" s="133">
        <f>-G24+G25</f>
        <v>0</v>
      </c>
    </row>
    <row r="27" spans="2:7" x14ac:dyDescent="0.25">
      <c r="B27" s="62" t="s">
        <v>69</v>
      </c>
      <c r="C27" s="143" t="s">
        <v>98</v>
      </c>
      <c r="D27" s="144" t="s">
        <v>99</v>
      </c>
      <c r="E27" s="126"/>
      <c r="F27" s="126"/>
      <c r="G27" s="127"/>
    </row>
    <row r="28" spans="2:7" x14ac:dyDescent="0.25">
      <c r="B28" s="62" t="s">
        <v>71</v>
      </c>
      <c r="C28" s="143" t="s">
        <v>100</v>
      </c>
      <c r="D28" s="144" t="s">
        <v>101</v>
      </c>
      <c r="E28" s="126"/>
      <c r="F28" s="126"/>
      <c r="G28" s="127"/>
    </row>
    <row r="29" spans="2:7" x14ac:dyDescent="0.25">
      <c r="B29" s="62" t="s">
        <v>73</v>
      </c>
      <c r="C29" s="143" t="s">
        <v>102</v>
      </c>
      <c r="D29" s="144" t="s">
        <v>103</v>
      </c>
      <c r="E29" s="126"/>
      <c r="F29" s="126"/>
      <c r="G29" s="127"/>
    </row>
    <row r="30" spans="2:7" x14ac:dyDescent="0.25">
      <c r="B30" s="62" t="s">
        <v>74</v>
      </c>
      <c r="C30" s="145" t="s">
        <v>104</v>
      </c>
      <c r="D30" s="146" t="s">
        <v>104</v>
      </c>
      <c r="E30" s="132">
        <f>E27+E28-E29</f>
        <v>0</v>
      </c>
      <c r="F30" s="132">
        <f>F27+F28-F29</f>
        <v>0</v>
      </c>
      <c r="G30" s="133">
        <f>G27+G28-G29</f>
        <v>0</v>
      </c>
    </row>
    <row r="31" spans="2:7" x14ac:dyDescent="0.25">
      <c r="B31" s="62" t="s">
        <v>75</v>
      </c>
      <c r="C31" s="152" t="s">
        <v>105</v>
      </c>
      <c r="D31" s="153" t="s">
        <v>106</v>
      </c>
      <c r="E31" s="122">
        <f>E23+E26+E30</f>
        <v>0</v>
      </c>
      <c r="F31" s="122">
        <f>F23+F26+F30</f>
        <v>0</v>
      </c>
      <c r="G31" s="123">
        <f>G23+G26+G30</f>
        <v>0</v>
      </c>
    </row>
    <row r="32" spans="2:7" ht="15.75" thickBot="1" x14ac:dyDescent="0.3">
      <c r="B32" s="62" t="s">
        <v>107</v>
      </c>
      <c r="C32" s="141" t="s">
        <v>108</v>
      </c>
      <c r="D32" s="142" t="s">
        <v>108</v>
      </c>
      <c r="E32" s="134">
        <f>E5+E31</f>
        <v>0</v>
      </c>
      <c r="F32" s="134">
        <f>F5+F31</f>
        <v>0</v>
      </c>
      <c r="G32" s="135">
        <f>G5+G31</f>
        <v>0</v>
      </c>
    </row>
    <row r="34" spans="3:7" x14ac:dyDescent="0.25">
      <c r="C34" s="101" t="s">
        <v>77</v>
      </c>
      <c r="D34" s="102"/>
      <c r="E34" s="102"/>
      <c r="F34" s="102"/>
      <c r="G34" s="102"/>
    </row>
  </sheetData>
  <mergeCells count="30">
    <mergeCell ref="C3:G3"/>
    <mergeCell ref="C9:D9"/>
    <mergeCell ref="C16:D16"/>
    <mergeCell ref="C17:D17"/>
    <mergeCell ref="C18:D18"/>
    <mergeCell ref="C22:D22"/>
    <mergeCell ref="C19:D19"/>
    <mergeCell ref="C20:D20"/>
    <mergeCell ref="C21:D21"/>
    <mergeCell ref="C4:D4"/>
    <mergeCell ref="C5:D5"/>
    <mergeCell ref="C6:D6"/>
    <mergeCell ref="C7:D7"/>
    <mergeCell ref="C8:D8"/>
    <mergeCell ref="C32:D32"/>
    <mergeCell ref="C10:D10"/>
    <mergeCell ref="C23:D23"/>
    <mergeCell ref="C24:D24"/>
    <mergeCell ref="C26:D26"/>
    <mergeCell ref="C27:D27"/>
    <mergeCell ref="C28:D28"/>
    <mergeCell ref="C11:D11"/>
    <mergeCell ref="C12:D12"/>
    <mergeCell ref="C13:D13"/>
    <mergeCell ref="C14:D14"/>
    <mergeCell ref="C25:D25"/>
    <mergeCell ref="C15:D15"/>
    <mergeCell ref="C29:D29"/>
    <mergeCell ref="C30:D30"/>
    <mergeCell ref="C31:D31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E16"/>
  <sheetViews>
    <sheetView showGridLines="0" workbookViewId="0">
      <pane xSplit="2" ySplit="4" topLeftCell="C5" activePane="bottomRight" state="frozen"/>
      <selection pane="topRight" activeCell="B1" sqref="B1"/>
      <selection pane="bottomLeft" activeCell="A4" sqref="A4"/>
      <selection pane="bottomRight" activeCell="H8" sqref="H8"/>
    </sheetView>
  </sheetViews>
  <sheetFormatPr defaultRowHeight="12" customHeight="1" x14ac:dyDescent="0.2"/>
  <cols>
    <col min="1" max="1" width="2.85546875" style="3" customWidth="1"/>
    <col min="2" max="2" width="34.140625" style="3" customWidth="1"/>
    <col min="3" max="5" width="10.42578125" style="3" customWidth="1"/>
    <col min="6" max="226" width="9.140625" style="3"/>
    <col min="227" max="227" width="11.42578125" style="3" customWidth="1"/>
    <col min="228" max="251" width="7.5703125" style="3" customWidth="1"/>
    <col min="252" max="252" width="8.5703125" style="3" customWidth="1"/>
    <col min="253" max="253" width="8.42578125" style="3" customWidth="1"/>
    <col min="254" max="254" width="8.28515625" style="3" customWidth="1"/>
    <col min="255" max="255" width="9" style="3" customWidth="1"/>
    <col min="256" max="256" width="8.7109375" style="3" customWidth="1"/>
    <col min="257" max="257" width="8.42578125" style="3" customWidth="1"/>
    <col min="258" max="259" width="7.5703125" style="3" customWidth="1"/>
    <col min="260" max="482" width="9.140625" style="3"/>
    <col min="483" max="483" width="11.42578125" style="3" customWidth="1"/>
    <col min="484" max="507" width="7.5703125" style="3" customWidth="1"/>
    <col min="508" max="508" width="8.5703125" style="3" customWidth="1"/>
    <col min="509" max="509" width="8.42578125" style="3" customWidth="1"/>
    <col min="510" max="510" width="8.28515625" style="3" customWidth="1"/>
    <col min="511" max="511" width="9" style="3" customWidth="1"/>
    <col min="512" max="512" width="8.7109375" style="3" customWidth="1"/>
    <col min="513" max="513" width="8.42578125" style="3" customWidth="1"/>
    <col min="514" max="515" width="7.5703125" style="3" customWidth="1"/>
    <col min="516" max="738" width="9.140625" style="3"/>
    <col min="739" max="739" width="11.42578125" style="3" customWidth="1"/>
    <col min="740" max="763" width="7.5703125" style="3" customWidth="1"/>
    <col min="764" max="764" width="8.5703125" style="3" customWidth="1"/>
    <col min="765" max="765" width="8.42578125" style="3" customWidth="1"/>
    <col min="766" max="766" width="8.28515625" style="3" customWidth="1"/>
    <col min="767" max="767" width="9" style="3" customWidth="1"/>
    <col min="768" max="768" width="8.7109375" style="3" customWidth="1"/>
    <col min="769" max="769" width="8.42578125" style="3" customWidth="1"/>
    <col min="770" max="771" width="7.5703125" style="3" customWidth="1"/>
    <col min="772" max="994" width="9.140625" style="3"/>
    <col min="995" max="995" width="11.42578125" style="3" customWidth="1"/>
    <col min="996" max="1019" width="7.5703125" style="3" customWidth="1"/>
    <col min="1020" max="1020" width="8.5703125" style="3" customWidth="1"/>
    <col min="1021" max="1021" width="8.42578125" style="3" customWidth="1"/>
    <col min="1022" max="1022" width="8.28515625" style="3" customWidth="1"/>
    <col min="1023" max="1023" width="9" style="3" customWidth="1"/>
    <col min="1024" max="1024" width="8.7109375" style="3" customWidth="1"/>
    <col min="1025" max="1025" width="8.42578125" style="3" customWidth="1"/>
    <col min="1026" max="1027" width="7.5703125" style="3" customWidth="1"/>
    <col min="1028" max="1250" width="9.140625" style="3"/>
    <col min="1251" max="1251" width="11.42578125" style="3" customWidth="1"/>
    <col min="1252" max="1275" width="7.5703125" style="3" customWidth="1"/>
    <col min="1276" max="1276" width="8.5703125" style="3" customWidth="1"/>
    <col min="1277" max="1277" width="8.42578125" style="3" customWidth="1"/>
    <col min="1278" max="1278" width="8.28515625" style="3" customWidth="1"/>
    <col min="1279" max="1279" width="9" style="3" customWidth="1"/>
    <col min="1280" max="1280" width="8.7109375" style="3" customWidth="1"/>
    <col min="1281" max="1281" width="8.42578125" style="3" customWidth="1"/>
    <col min="1282" max="1283" width="7.5703125" style="3" customWidth="1"/>
    <col min="1284" max="1506" width="9.140625" style="3"/>
    <col min="1507" max="1507" width="11.42578125" style="3" customWidth="1"/>
    <col min="1508" max="1531" width="7.5703125" style="3" customWidth="1"/>
    <col min="1532" max="1532" width="8.5703125" style="3" customWidth="1"/>
    <col min="1533" max="1533" width="8.42578125" style="3" customWidth="1"/>
    <col min="1534" max="1534" width="8.28515625" style="3" customWidth="1"/>
    <col min="1535" max="1535" width="9" style="3" customWidth="1"/>
    <col min="1536" max="1536" width="8.7109375" style="3" customWidth="1"/>
    <col min="1537" max="1537" width="8.42578125" style="3" customWidth="1"/>
    <col min="1538" max="1539" width="7.5703125" style="3" customWidth="1"/>
    <col min="1540" max="1762" width="9.140625" style="3"/>
    <col min="1763" max="1763" width="11.42578125" style="3" customWidth="1"/>
    <col min="1764" max="1787" width="7.5703125" style="3" customWidth="1"/>
    <col min="1788" max="1788" width="8.5703125" style="3" customWidth="1"/>
    <col min="1789" max="1789" width="8.42578125" style="3" customWidth="1"/>
    <col min="1790" max="1790" width="8.28515625" style="3" customWidth="1"/>
    <col min="1791" max="1791" width="9" style="3" customWidth="1"/>
    <col min="1792" max="1792" width="8.7109375" style="3" customWidth="1"/>
    <col min="1793" max="1793" width="8.42578125" style="3" customWidth="1"/>
    <col min="1794" max="1795" width="7.5703125" style="3" customWidth="1"/>
    <col min="1796" max="2018" width="9.140625" style="3"/>
    <col min="2019" max="2019" width="11.42578125" style="3" customWidth="1"/>
    <col min="2020" max="2043" width="7.5703125" style="3" customWidth="1"/>
    <col min="2044" max="2044" width="8.5703125" style="3" customWidth="1"/>
    <col min="2045" max="2045" width="8.42578125" style="3" customWidth="1"/>
    <col min="2046" max="2046" width="8.28515625" style="3" customWidth="1"/>
    <col min="2047" max="2047" width="9" style="3" customWidth="1"/>
    <col min="2048" max="2048" width="8.7109375" style="3" customWidth="1"/>
    <col min="2049" max="2049" width="8.42578125" style="3" customWidth="1"/>
    <col min="2050" max="2051" width="7.5703125" style="3" customWidth="1"/>
    <col min="2052" max="2274" width="9.140625" style="3"/>
    <col min="2275" max="2275" width="11.42578125" style="3" customWidth="1"/>
    <col min="2276" max="2299" width="7.5703125" style="3" customWidth="1"/>
    <col min="2300" max="2300" width="8.5703125" style="3" customWidth="1"/>
    <col min="2301" max="2301" width="8.42578125" style="3" customWidth="1"/>
    <col min="2302" max="2302" width="8.28515625" style="3" customWidth="1"/>
    <col min="2303" max="2303" width="9" style="3" customWidth="1"/>
    <col min="2304" max="2304" width="8.7109375" style="3" customWidth="1"/>
    <col min="2305" max="2305" width="8.42578125" style="3" customWidth="1"/>
    <col min="2306" max="2307" width="7.5703125" style="3" customWidth="1"/>
    <col min="2308" max="2530" width="9.140625" style="3"/>
    <col min="2531" max="2531" width="11.42578125" style="3" customWidth="1"/>
    <col min="2532" max="2555" width="7.5703125" style="3" customWidth="1"/>
    <col min="2556" max="2556" width="8.5703125" style="3" customWidth="1"/>
    <col min="2557" max="2557" width="8.42578125" style="3" customWidth="1"/>
    <col min="2558" max="2558" width="8.28515625" style="3" customWidth="1"/>
    <col min="2559" max="2559" width="9" style="3" customWidth="1"/>
    <col min="2560" max="2560" width="8.7109375" style="3" customWidth="1"/>
    <col min="2561" max="2561" width="8.42578125" style="3" customWidth="1"/>
    <col min="2562" max="2563" width="7.5703125" style="3" customWidth="1"/>
    <col min="2564" max="2786" width="9.140625" style="3"/>
    <col min="2787" max="2787" width="11.42578125" style="3" customWidth="1"/>
    <col min="2788" max="2811" width="7.5703125" style="3" customWidth="1"/>
    <col min="2812" max="2812" width="8.5703125" style="3" customWidth="1"/>
    <col min="2813" max="2813" width="8.42578125" style="3" customWidth="1"/>
    <col min="2814" max="2814" width="8.28515625" style="3" customWidth="1"/>
    <col min="2815" max="2815" width="9" style="3" customWidth="1"/>
    <col min="2816" max="2816" width="8.7109375" style="3" customWidth="1"/>
    <col min="2817" max="2817" width="8.42578125" style="3" customWidth="1"/>
    <col min="2818" max="2819" width="7.5703125" style="3" customWidth="1"/>
    <col min="2820" max="3042" width="9.140625" style="3"/>
    <col min="3043" max="3043" width="11.42578125" style="3" customWidth="1"/>
    <col min="3044" max="3067" width="7.5703125" style="3" customWidth="1"/>
    <col min="3068" max="3068" width="8.5703125" style="3" customWidth="1"/>
    <col min="3069" max="3069" width="8.42578125" style="3" customWidth="1"/>
    <col min="3070" max="3070" width="8.28515625" style="3" customWidth="1"/>
    <col min="3071" max="3071" width="9" style="3" customWidth="1"/>
    <col min="3072" max="3072" width="8.7109375" style="3" customWidth="1"/>
    <col min="3073" max="3073" width="8.42578125" style="3" customWidth="1"/>
    <col min="3074" max="3075" width="7.5703125" style="3" customWidth="1"/>
    <col min="3076" max="3298" width="9.140625" style="3"/>
    <col min="3299" max="3299" width="11.42578125" style="3" customWidth="1"/>
    <col min="3300" max="3323" width="7.5703125" style="3" customWidth="1"/>
    <col min="3324" max="3324" width="8.5703125" style="3" customWidth="1"/>
    <col min="3325" max="3325" width="8.42578125" style="3" customWidth="1"/>
    <col min="3326" max="3326" width="8.28515625" style="3" customWidth="1"/>
    <col min="3327" max="3327" width="9" style="3" customWidth="1"/>
    <col min="3328" max="3328" width="8.7109375" style="3" customWidth="1"/>
    <col min="3329" max="3329" width="8.42578125" style="3" customWidth="1"/>
    <col min="3330" max="3331" width="7.5703125" style="3" customWidth="1"/>
    <col min="3332" max="3554" width="9.140625" style="3"/>
    <col min="3555" max="3555" width="11.42578125" style="3" customWidth="1"/>
    <col min="3556" max="3579" width="7.5703125" style="3" customWidth="1"/>
    <col min="3580" max="3580" width="8.5703125" style="3" customWidth="1"/>
    <col min="3581" max="3581" width="8.42578125" style="3" customWidth="1"/>
    <col min="3582" max="3582" width="8.28515625" style="3" customWidth="1"/>
    <col min="3583" max="3583" width="9" style="3" customWidth="1"/>
    <col min="3584" max="3584" width="8.7109375" style="3" customWidth="1"/>
    <col min="3585" max="3585" width="8.42578125" style="3" customWidth="1"/>
    <col min="3586" max="3587" width="7.5703125" style="3" customWidth="1"/>
    <col min="3588" max="3810" width="9.140625" style="3"/>
    <col min="3811" max="3811" width="11.42578125" style="3" customWidth="1"/>
    <col min="3812" max="3835" width="7.5703125" style="3" customWidth="1"/>
    <col min="3836" max="3836" width="8.5703125" style="3" customWidth="1"/>
    <col min="3837" max="3837" width="8.42578125" style="3" customWidth="1"/>
    <col min="3838" max="3838" width="8.28515625" style="3" customWidth="1"/>
    <col min="3839" max="3839" width="9" style="3" customWidth="1"/>
    <col min="3840" max="3840" width="8.7109375" style="3" customWidth="1"/>
    <col min="3841" max="3841" width="8.42578125" style="3" customWidth="1"/>
    <col min="3842" max="3843" width="7.5703125" style="3" customWidth="1"/>
    <col min="3844" max="4066" width="9.140625" style="3"/>
    <col min="4067" max="4067" width="11.42578125" style="3" customWidth="1"/>
    <col min="4068" max="4091" width="7.5703125" style="3" customWidth="1"/>
    <col min="4092" max="4092" width="8.5703125" style="3" customWidth="1"/>
    <col min="4093" max="4093" width="8.42578125" style="3" customWidth="1"/>
    <col min="4094" max="4094" width="8.28515625" style="3" customWidth="1"/>
    <col min="4095" max="4095" width="9" style="3" customWidth="1"/>
    <col min="4096" max="4096" width="8.7109375" style="3" customWidth="1"/>
    <col min="4097" max="4097" width="8.42578125" style="3" customWidth="1"/>
    <col min="4098" max="4099" width="7.5703125" style="3" customWidth="1"/>
    <col min="4100" max="4322" width="9.140625" style="3"/>
    <col min="4323" max="4323" width="11.42578125" style="3" customWidth="1"/>
    <col min="4324" max="4347" width="7.5703125" style="3" customWidth="1"/>
    <col min="4348" max="4348" width="8.5703125" style="3" customWidth="1"/>
    <col min="4349" max="4349" width="8.42578125" style="3" customWidth="1"/>
    <col min="4350" max="4350" width="8.28515625" style="3" customWidth="1"/>
    <col min="4351" max="4351" width="9" style="3" customWidth="1"/>
    <col min="4352" max="4352" width="8.7109375" style="3" customWidth="1"/>
    <col min="4353" max="4353" width="8.42578125" style="3" customWidth="1"/>
    <col min="4354" max="4355" width="7.5703125" style="3" customWidth="1"/>
    <col min="4356" max="4578" width="9.140625" style="3"/>
    <col min="4579" max="4579" width="11.42578125" style="3" customWidth="1"/>
    <col min="4580" max="4603" width="7.5703125" style="3" customWidth="1"/>
    <col min="4604" max="4604" width="8.5703125" style="3" customWidth="1"/>
    <col min="4605" max="4605" width="8.42578125" style="3" customWidth="1"/>
    <col min="4606" max="4606" width="8.28515625" style="3" customWidth="1"/>
    <col min="4607" max="4607" width="9" style="3" customWidth="1"/>
    <col min="4608" max="4608" width="8.7109375" style="3" customWidth="1"/>
    <col min="4609" max="4609" width="8.42578125" style="3" customWidth="1"/>
    <col min="4610" max="4611" width="7.5703125" style="3" customWidth="1"/>
    <col min="4612" max="4834" width="9.140625" style="3"/>
    <col min="4835" max="4835" width="11.42578125" style="3" customWidth="1"/>
    <col min="4836" max="4859" width="7.5703125" style="3" customWidth="1"/>
    <col min="4860" max="4860" width="8.5703125" style="3" customWidth="1"/>
    <col min="4861" max="4861" width="8.42578125" style="3" customWidth="1"/>
    <col min="4862" max="4862" width="8.28515625" style="3" customWidth="1"/>
    <col min="4863" max="4863" width="9" style="3" customWidth="1"/>
    <col min="4864" max="4864" width="8.7109375" style="3" customWidth="1"/>
    <col min="4865" max="4865" width="8.42578125" style="3" customWidth="1"/>
    <col min="4866" max="4867" width="7.5703125" style="3" customWidth="1"/>
    <col min="4868" max="5090" width="9.140625" style="3"/>
    <col min="5091" max="5091" width="11.42578125" style="3" customWidth="1"/>
    <col min="5092" max="5115" width="7.5703125" style="3" customWidth="1"/>
    <col min="5116" max="5116" width="8.5703125" style="3" customWidth="1"/>
    <col min="5117" max="5117" width="8.42578125" style="3" customWidth="1"/>
    <col min="5118" max="5118" width="8.28515625" style="3" customWidth="1"/>
    <col min="5119" max="5119" width="9" style="3" customWidth="1"/>
    <col min="5120" max="5120" width="8.7109375" style="3" customWidth="1"/>
    <col min="5121" max="5121" width="8.42578125" style="3" customWidth="1"/>
    <col min="5122" max="5123" width="7.5703125" style="3" customWidth="1"/>
    <col min="5124" max="5346" width="9.140625" style="3"/>
    <col min="5347" max="5347" width="11.42578125" style="3" customWidth="1"/>
    <col min="5348" max="5371" width="7.5703125" style="3" customWidth="1"/>
    <col min="5372" max="5372" width="8.5703125" style="3" customWidth="1"/>
    <col min="5373" max="5373" width="8.42578125" style="3" customWidth="1"/>
    <col min="5374" max="5374" width="8.28515625" style="3" customWidth="1"/>
    <col min="5375" max="5375" width="9" style="3" customWidth="1"/>
    <col min="5376" max="5376" width="8.7109375" style="3" customWidth="1"/>
    <col min="5377" max="5377" width="8.42578125" style="3" customWidth="1"/>
    <col min="5378" max="5379" width="7.5703125" style="3" customWidth="1"/>
    <col min="5380" max="5602" width="9.140625" style="3"/>
    <col min="5603" max="5603" width="11.42578125" style="3" customWidth="1"/>
    <col min="5604" max="5627" width="7.5703125" style="3" customWidth="1"/>
    <col min="5628" max="5628" width="8.5703125" style="3" customWidth="1"/>
    <col min="5629" max="5629" width="8.42578125" style="3" customWidth="1"/>
    <col min="5630" max="5630" width="8.28515625" style="3" customWidth="1"/>
    <col min="5631" max="5631" width="9" style="3" customWidth="1"/>
    <col min="5632" max="5632" width="8.7109375" style="3" customWidth="1"/>
    <col min="5633" max="5633" width="8.42578125" style="3" customWidth="1"/>
    <col min="5634" max="5635" width="7.5703125" style="3" customWidth="1"/>
    <col min="5636" max="5858" width="9.140625" style="3"/>
    <col min="5859" max="5859" width="11.42578125" style="3" customWidth="1"/>
    <col min="5860" max="5883" width="7.5703125" style="3" customWidth="1"/>
    <col min="5884" max="5884" width="8.5703125" style="3" customWidth="1"/>
    <col min="5885" max="5885" width="8.42578125" style="3" customWidth="1"/>
    <col min="5886" max="5886" width="8.28515625" style="3" customWidth="1"/>
    <col min="5887" max="5887" width="9" style="3" customWidth="1"/>
    <col min="5888" max="5888" width="8.7109375" style="3" customWidth="1"/>
    <col min="5889" max="5889" width="8.42578125" style="3" customWidth="1"/>
    <col min="5890" max="5891" width="7.5703125" style="3" customWidth="1"/>
    <col min="5892" max="6114" width="9.140625" style="3"/>
    <col min="6115" max="6115" width="11.42578125" style="3" customWidth="1"/>
    <col min="6116" max="6139" width="7.5703125" style="3" customWidth="1"/>
    <col min="6140" max="6140" width="8.5703125" style="3" customWidth="1"/>
    <col min="6141" max="6141" width="8.42578125" style="3" customWidth="1"/>
    <col min="6142" max="6142" width="8.28515625" style="3" customWidth="1"/>
    <col min="6143" max="6143" width="9" style="3" customWidth="1"/>
    <col min="6144" max="6144" width="8.7109375" style="3" customWidth="1"/>
    <col min="6145" max="6145" width="8.42578125" style="3" customWidth="1"/>
    <col min="6146" max="6147" width="7.5703125" style="3" customWidth="1"/>
    <col min="6148" max="6370" width="9.140625" style="3"/>
    <col min="6371" max="6371" width="11.42578125" style="3" customWidth="1"/>
    <col min="6372" max="6395" width="7.5703125" style="3" customWidth="1"/>
    <col min="6396" max="6396" width="8.5703125" style="3" customWidth="1"/>
    <col min="6397" max="6397" width="8.42578125" style="3" customWidth="1"/>
    <col min="6398" max="6398" width="8.28515625" style="3" customWidth="1"/>
    <col min="6399" max="6399" width="9" style="3" customWidth="1"/>
    <col min="6400" max="6400" width="8.7109375" style="3" customWidth="1"/>
    <col min="6401" max="6401" width="8.42578125" style="3" customWidth="1"/>
    <col min="6402" max="6403" width="7.5703125" style="3" customWidth="1"/>
    <col min="6404" max="6626" width="9.140625" style="3"/>
    <col min="6627" max="6627" width="11.42578125" style="3" customWidth="1"/>
    <col min="6628" max="6651" width="7.5703125" style="3" customWidth="1"/>
    <col min="6652" max="6652" width="8.5703125" style="3" customWidth="1"/>
    <col min="6653" max="6653" width="8.42578125" style="3" customWidth="1"/>
    <col min="6654" max="6654" width="8.28515625" style="3" customWidth="1"/>
    <col min="6655" max="6655" width="9" style="3" customWidth="1"/>
    <col min="6656" max="6656" width="8.7109375" style="3" customWidth="1"/>
    <col min="6657" max="6657" width="8.42578125" style="3" customWidth="1"/>
    <col min="6658" max="6659" width="7.5703125" style="3" customWidth="1"/>
    <col min="6660" max="6882" width="9.140625" style="3"/>
    <col min="6883" max="6883" width="11.42578125" style="3" customWidth="1"/>
    <col min="6884" max="6907" width="7.5703125" style="3" customWidth="1"/>
    <col min="6908" max="6908" width="8.5703125" style="3" customWidth="1"/>
    <col min="6909" max="6909" width="8.42578125" style="3" customWidth="1"/>
    <col min="6910" max="6910" width="8.28515625" style="3" customWidth="1"/>
    <col min="6911" max="6911" width="9" style="3" customWidth="1"/>
    <col min="6912" max="6912" width="8.7109375" style="3" customWidth="1"/>
    <col min="6913" max="6913" width="8.42578125" style="3" customWidth="1"/>
    <col min="6914" max="6915" width="7.5703125" style="3" customWidth="1"/>
    <col min="6916" max="7138" width="9.140625" style="3"/>
    <col min="7139" max="7139" width="11.42578125" style="3" customWidth="1"/>
    <col min="7140" max="7163" width="7.5703125" style="3" customWidth="1"/>
    <col min="7164" max="7164" width="8.5703125" style="3" customWidth="1"/>
    <col min="7165" max="7165" width="8.42578125" style="3" customWidth="1"/>
    <col min="7166" max="7166" width="8.28515625" style="3" customWidth="1"/>
    <col min="7167" max="7167" width="9" style="3" customWidth="1"/>
    <col min="7168" max="7168" width="8.7109375" style="3" customWidth="1"/>
    <col min="7169" max="7169" width="8.42578125" style="3" customWidth="1"/>
    <col min="7170" max="7171" width="7.5703125" style="3" customWidth="1"/>
    <col min="7172" max="7394" width="9.140625" style="3"/>
    <col min="7395" max="7395" width="11.42578125" style="3" customWidth="1"/>
    <col min="7396" max="7419" width="7.5703125" style="3" customWidth="1"/>
    <col min="7420" max="7420" width="8.5703125" style="3" customWidth="1"/>
    <col min="7421" max="7421" width="8.42578125" style="3" customWidth="1"/>
    <col min="7422" max="7422" width="8.28515625" style="3" customWidth="1"/>
    <col min="7423" max="7423" width="9" style="3" customWidth="1"/>
    <col min="7424" max="7424" width="8.7109375" style="3" customWidth="1"/>
    <col min="7425" max="7425" width="8.42578125" style="3" customWidth="1"/>
    <col min="7426" max="7427" width="7.5703125" style="3" customWidth="1"/>
    <col min="7428" max="7650" width="9.140625" style="3"/>
    <col min="7651" max="7651" width="11.42578125" style="3" customWidth="1"/>
    <col min="7652" max="7675" width="7.5703125" style="3" customWidth="1"/>
    <col min="7676" max="7676" width="8.5703125" style="3" customWidth="1"/>
    <col min="7677" max="7677" width="8.42578125" style="3" customWidth="1"/>
    <col min="7678" max="7678" width="8.28515625" style="3" customWidth="1"/>
    <col min="7679" max="7679" width="9" style="3" customWidth="1"/>
    <col min="7680" max="7680" width="8.7109375" style="3" customWidth="1"/>
    <col min="7681" max="7681" width="8.42578125" style="3" customWidth="1"/>
    <col min="7682" max="7683" width="7.5703125" style="3" customWidth="1"/>
    <col min="7684" max="7906" width="9.140625" style="3"/>
    <col min="7907" max="7907" width="11.42578125" style="3" customWidth="1"/>
    <col min="7908" max="7931" width="7.5703125" style="3" customWidth="1"/>
    <col min="7932" max="7932" width="8.5703125" style="3" customWidth="1"/>
    <col min="7933" max="7933" width="8.42578125" style="3" customWidth="1"/>
    <col min="7934" max="7934" width="8.28515625" style="3" customWidth="1"/>
    <col min="7935" max="7935" width="9" style="3" customWidth="1"/>
    <col min="7936" max="7936" width="8.7109375" style="3" customWidth="1"/>
    <col min="7937" max="7937" width="8.42578125" style="3" customWidth="1"/>
    <col min="7938" max="7939" width="7.5703125" style="3" customWidth="1"/>
    <col min="7940" max="8162" width="9.140625" style="3"/>
    <col min="8163" max="8163" width="11.42578125" style="3" customWidth="1"/>
    <col min="8164" max="8187" width="7.5703125" style="3" customWidth="1"/>
    <col min="8188" max="8188" width="8.5703125" style="3" customWidth="1"/>
    <col min="8189" max="8189" width="8.42578125" style="3" customWidth="1"/>
    <col min="8190" max="8190" width="8.28515625" style="3" customWidth="1"/>
    <col min="8191" max="8191" width="9" style="3" customWidth="1"/>
    <col min="8192" max="8192" width="8.7109375" style="3" customWidth="1"/>
    <col min="8193" max="8193" width="8.42578125" style="3" customWidth="1"/>
    <col min="8194" max="8195" width="7.5703125" style="3" customWidth="1"/>
    <col min="8196" max="8418" width="9.140625" style="3"/>
    <col min="8419" max="8419" width="11.42578125" style="3" customWidth="1"/>
    <col min="8420" max="8443" width="7.5703125" style="3" customWidth="1"/>
    <col min="8444" max="8444" width="8.5703125" style="3" customWidth="1"/>
    <col min="8445" max="8445" width="8.42578125" style="3" customWidth="1"/>
    <col min="8446" max="8446" width="8.28515625" style="3" customWidth="1"/>
    <col min="8447" max="8447" width="9" style="3" customWidth="1"/>
    <col min="8448" max="8448" width="8.7109375" style="3" customWidth="1"/>
    <col min="8449" max="8449" width="8.42578125" style="3" customWidth="1"/>
    <col min="8450" max="8451" width="7.5703125" style="3" customWidth="1"/>
    <col min="8452" max="8674" width="9.140625" style="3"/>
    <col min="8675" max="8675" width="11.42578125" style="3" customWidth="1"/>
    <col min="8676" max="8699" width="7.5703125" style="3" customWidth="1"/>
    <col min="8700" max="8700" width="8.5703125" style="3" customWidth="1"/>
    <col min="8701" max="8701" width="8.42578125" style="3" customWidth="1"/>
    <col min="8702" max="8702" width="8.28515625" style="3" customWidth="1"/>
    <col min="8703" max="8703" width="9" style="3" customWidth="1"/>
    <col min="8704" max="8704" width="8.7109375" style="3" customWidth="1"/>
    <col min="8705" max="8705" width="8.42578125" style="3" customWidth="1"/>
    <col min="8706" max="8707" width="7.5703125" style="3" customWidth="1"/>
    <col min="8708" max="8930" width="9.140625" style="3"/>
    <col min="8931" max="8931" width="11.42578125" style="3" customWidth="1"/>
    <col min="8932" max="8955" width="7.5703125" style="3" customWidth="1"/>
    <col min="8956" max="8956" width="8.5703125" style="3" customWidth="1"/>
    <col min="8957" max="8957" width="8.42578125" style="3" customWidth="1"/>
    <col min="8958" max="8958" width="8.28515625" style="3" customWidth="1"/>
    <col min="8959" max="8959" width="9" style="3" customWidth="1"/>
    <col min="8960" max="8960" width="8.7109375" style="3" customWidth="1"/>
    <col min="8961" max="8961" width="8.42578125" style="3" customWidth="1"/>
    <col min="8962" max="8963" width="7.5703125" style="3" customWidth="1"/>
    <col min="8964" max="9186" width="9.140625" style="3"/>
    <col min="9187" max="9187" width="11.42578125" style="3" customWidth="1"/>
    <col min="9188" max="9211" width="7.5703125" style="3" customWidth="1"/>
    <col min="9212" max="9212" width="8.5703125" style="3" customWidth="1"/>
    <col min="9213" max="9213" width="8.42578125" style="3" customWidth="1"/>
    <col min="9214" max="9214" width="8.28515625" style="3" customWidth="1"/>
    <col min="9215" max="9215" width="9" style="3" customWidth="1"/>
    <col min="9216" max="9216" width="8.7109375" style="3" customWidth="1"/>
    <col min="9217" max="9217" width="8.42578125" style="3" customWidth="1"/>
    <col min="9218" max="9219" width="7.5703125" style="3" customWidth="1"/>
    <col min="9220" max="9442" width="9.140625" style="3"/>
    <col min="9443" max="9443" width="11.42578125" style="3" customWidth="1"/>
    <col min="9444" max="9467" width="7.5703125" style="3" customWidth="1"/>
    <col min="9468" max="9468" width="8.5703125" style="3" customWidth="1"/>
    <col min="9469" max="9469" width="8.42578125" style="3" customWidth="1"/>
    <col min="9470" max="9470" width="8.28515625" style="3" customWidth="1"/>
    <col min="9471" max="9471" width="9" style="3" customWidth="1"/>
    <col min="9472" max="9472" width="8.7109375" style="3" customWidth="1"/>
    <col min="9473" max="9473" width="8.42578125" style="3" customWidth="1"/>
    <col min="9474" max="9475" width="7.5703125" style="3" customWidth="1"/>
    <col min="9476" max="9698" width="9.140625" style="3"/>
    <col min="9699" max="9699" width="11.42578125" style="3" customWidth="1"/>
    <col min="9700" max="9723" width="7.5703125" style="3" customWidth="1"/>
    <col min="9724" max="9724" width="8.5703125" style="3" customWidth="1"/>
    <col min="9725" max="9725" width="8.42578125" style="3" customWidth="1"/>
    <col min="9726" max="9726" width="8.28515625" style="3" customWidth="1"/>
    <col min="9727" max="9727" width="9" style="3" customWidth="1"/>
    <col min="9728" max="9728" width="8.7109375" style="3" customWidth="1"/>
    <col min="9729" max="9729" width="8.42578125" style="3" customWidth="1"/>
    <col min="9730" max="9731" width="7.5703125" style="3" customWidth="1"/>
    <col min="9732" max="9954" width="9.140625" style="3"/>
    <col min="9955" max="9955" width="11.42578125" style="3" customWidth="1"/>
    <col min="9956" max="9979" width="7.5703125" style="3" customWidth="1"/>
    <col min="9980" max="9980" width="8.5703125" style="3" customWidth="1"/>
    <col min="9981" max="9981" width="8.42578125" style="3" customWidth="1"/>
    <col min="9982" max="9982" width="8.28515625" style="3" customWidth="1"/>
    <col min="9983" max="9983" width="9" style="3" customWidth="1"/>
    <col min="9984" max="9984" width="8.7109375" style="3" customWidth="1"/>
    <col min="9985" max="9985" width="8.42578125" style="3" customWidth="1"/>
    <col min="9986" max="9987" width="7.5703125" style="3" customWidth="1"/>
    <col min="9988" max="10210" width="9.140625" style="3"/>
    <col min="10211" max="10211" width="11.42578125" style="3" customWidth="1"/>
    <col min="10212" max="10235" width="7.5703125" style="3" customWidth="1"/>
    <col min="10236" max="10236" width="8.5703125" style="3" customWidth="1"/>
    <col min="10237" max="10237" width="8.42578125" style="3" customWidth="1"/>
    <col min="10238" max="10238" width="8.28515625" style="3" customWidth="1"/>
    <col min="10239" max="10239" width="9" style="3" customWidth="1"/>
    <col min="10240" max="10240" width="8.7109375" style="3" customWidth="1"/>
    <col min="10241" max="10241" width="8.42578125" style="3" customWidth="1"/>
    <col min="10242" max="10243" width="7.5703125" style="3" customWidth="1"/>
    <col min="10244" max="10466" width="9.140625" style="3"/>
    <col min="10467" max="10467" width="11.42578125" style="3" customWidth="1"/>
    <col min="10468" max="10491" width="7.5703125" style="3" customWidth="1"/>
    <col min="10492" max="10492" width="8.5703125" style="3" customWidth="1"/>
    <col min="10493" max="10493" width="8.42578125" style="3" customWidth="1"/>
    <col min="10494" max="10494" width="8.28515625" style="3" customWidth="1"/>
    <col min="10495" max="10495" width="9" style="3" customWidth="1"/>
    <col min="10496" max="10496" width="8.7109375" style="3" customWidth="1"/>
    <col min="10497" max="10497" width="8.42578125" style="3" customWidth="1"/>
    <col min="10498" max="10499" width="7.5703125" style="3" customWidth="1"/>
    <col min="10500" max="10722" width="9.140625" style="3"/>
    <col min="10723" max="10723" width="11.42578125" style="3" customWidth="1"/>
    <col min="10724" max="10747" width="7.5703125" style="3" customWidth="1"/>
    <col min="10748" max="10748" width="8.5703125" style="3" customWidth="1"/>
    <col min="10749" max="10749" width="8.42578125" style="3" customWidth="1"/>
    <col min="10750" max="10750" width="8.28515625" style="3" customWidth="1"/>
    <col min="10751" max="10751" width="9" style="3" customWidth="1"/>
    <col min="10752" max="10752" width="8.7109375" style="3" customWidth="1"/>
    <col min="10753" max="10753" width="8.42578125" style="3" customWidth="1"/>
    <col min="10754" max="10755" width="7.5703125" style="3" customWidth="1"/>
    <col min="10756" max="10978" width="9.140625" style="3"/>
    <col min="10979" max="10979" width="11.42578125" style="3" customWidth="1"/>
    <col min="10980" max="11003" width="7.5703125" style="3" customWidth="1"/>
    <col min="11004" max="11004" width="8.5703125" style="3" customWidth="1"/>
    <col min="11005" max="11005" width="8.42578125" style="3" customWidth="1"/>
    <col min="11006" max="11006" width="8.28515625" style="3" customWidth="1"/>
    <col min="11007" max="11007" width="9" style="3" customWidth="1"/>
    <col min="11008" max="11008" width="8.7109375" style="3" customWidth="1"/>
    <col min="11009" max="11009" width="8.42578125" style="3" customWidth="1"/>
    <col min="11010" max="11011" width="7.5703125" style="3" customWidth="1"/>
    <col min="11012" max="11234" width="9.140625" style="3"/>
    <col min="11235" max="11235" width="11.42578125" style="3" customWidth="1"/>
    <col min="11236" max="11259" width="7.5703125" style="3" customWidth="1"/>
    <col min="11260" max="11260" width="8.5703125" style="3" customWidth="1"/>
    <col min="11261" max="11261" width="8.42578125" style="3" customWidth="1"/>
    <col min="11262" max="11262" width="8.28515625" style="3" customWidth="1"/>
    <col min="11263" max="11263" width="9" style="3" customWidth="1"/>
    <col min="11264" max="11264" width="8.7109375" style="3" customWidth="1"/>
    <col min="11265" max="11265" width="8.42578125" style="3" customWidth="1"/>
    <col min="11266" max="11267" width="7.5703125" style="3" customWidth="1"/>
    <col min="11268" max="11490" width="9.140625" style="3"/>
    <col min="11491" max="11491" width="11.42578125" style="3" customWidth="1"/>
    <col min="11492" max="11515" width="7.5703125" style="3" customWidth="1"/>
    <col min="11516" max="11516" width="8.5703125" style="3" customWidth="1"/>
    <col min="11517" max="11517" width="8.42578125" style="3" customWidth="1"/>
    <col min="11518" max="11518" width="8.28515625" style="3" customWidth="1"/>
    <col min="11519" max="11519" width="9" style="3" customWidth="1"/>
    <col min="11520" max="11520" width="8.7109375" style="3" customWidth="1"/>
    <col min="11521" max="11521" width="8.42578125" style="3" customWidth="1"/>
    <col min="11522" max="11523" width="7.5703125" style="3" customWidth="1"/>
    <col min="11524" max="11746" width="9.140625" style="3"/>
    <col min="11747" max="11747" width="11.42578125" style="3" customWidth="1"/>
    <col min="11748" max="11771" width="7.5703125" style="3" customWidth="1"/>
    <col min="11772" max="11772" width="8.5703125" style="3" customWidth="1"/>
    <col min="11773" max="11773" width="8.42578125" style="3" customWidth="1"/>
    <col min="11774" max="11774" width="8.28515625" style="3" customWidth="1"/>
    <col min="11775" max="11775" width="9" style="3" customWidth="1"/>
    <col min="11776" max="11776" width="8.7109375" style="3" customWidth="1"/>
    <col min="11777" max="11777" width="8.42578125" style="3" customWidth="1"/>
    <col min="11778" max="11779" width="7.5703125" style="3" customWidth="1"/>
    <col min="11780" max="12002" width="9.140625" style="3"/>
    <col min="12003" max="12003" width="11.42578125" style="3" customWidth="1"/>
    <col min="12004" max="12027" width="7.5703125" style="3" customWidth="1"/>
    <col min="12028" max="12028" width="8.5703125" style="3" customWidth="1"/>
    <col min="12029" max="12029" width="8.42578125" style="3" customWidth="1"/>
    <col min="12030" max="12030" width="8.28515625" style="3" customWidth="1"/>
    <col min="12031" max="12031" width="9" style="3" customWidth="1"/>
    <col min="12032" max="12032" width="8.7109375" style="3" customWidth="1"/>
    <col min="12033" max="12033" width="8.42578125" style="3" customWidth="1"/>
    <col min="12034" max="12035" width="7.5703125" style="3" customWidth="1"/>
    <col min="12036" max="12258" width="9.140625" style="3"/>
    <col min="12259" max="12259" width="11.42578125" style="3" customWidth="1"/>
    <col min="12260" max="12283" width="7.5703125" style="3" customWidth="1"/>
    <col min="12284" max="12284" width="8.5703125" style="3" customWidth="1"/>
    <col min="12285" max="12285" width="8.42578125" style="3" customWidth="1"/>
    <col min="12286" max="12286" width="8.28515625" style="3" customWidth="1"/>
    <col min="12287" max="12287" width="9" style="3" customWidth="1"/>
    <col min="12288" max="12288" width="8.7109375" style="3" customWidth="1"/>
    <col min="12289" max="12289" width="8.42578125" style="3" customWidth="1"/>
    <col min="12290" max="12291" width="7.5703125" style="3" customWidth="1"/>
    <col min="12292" max="12514" width="9.140625" style="3"/>
    <col min="12515" max="12515" width="11.42578125" style="3" customWidth="1"/>
    <col min="12516" max="12539" width="7.5703125" style="3" customWidth="1"/>
    <col min="12540" max="12540" width="8.5703125" style="3" customWidth="1"/>
    <col min="12541" max="12541" width="8.42578125" style="3" customWidth="1"/>
    <col min="12542" max="12542" width="8.28515625" style="3" customWidth="1"/>
    <col min="12543" max="12543" width="9" style="3" customWidth="1"/>
    <col min="12544" max="12544" width="8.7109375" style="3" customWidth="1"/>
    <col min="12545" max="12545" width="8.42578125" style="3" customWidth="1"/>
    <col min="12546" max="12547" width="7.5703125" style="3" customWidth="1"/>
    <col min="12548" max="12770" width="9.140625" style="3"/>
    <col min="12771" max="12771" width="11.42578125" style="3" customWidth="1"/>
    <col min="12772" max="12795" width="7.5703125" style="3" customWidth="1"/>
    <col min="12796" max="12796" width="8.5703125" style="3" customWidth="1"/>
    <col min="12797" max="12797" width="8.42578125" style="3" customWidth="1"/>
    <col min="12798" max="12798" width="8.28515625" style="3" customWidth="1"/>
    <col min="12799" max="12799" width="9" style="3" customWidth="1"/>
    <col min="12800" max="12800" width="8.7109375" style="3" customWidth="1"/>
    <col min="12801" max="12801" width="8.42578125" style="3" customWidth="1"/>
    <col min="12802" max="12803" width="7.5703125" style="3" customWidth="1"/>
    <col min="12804" max="13026" width="9.140625" style="3"/>
    <col min="13027" max="13027" width="11.42578125" style="3" customWidth="1"/>
    <col min="13028" max="13051" width="7.5703125" style="3" customWidth="1"/>
    <col min="13052" max="13052" width="8.5703125" style="3" customWidth="1"/>
    <col min="13053" max="13053" width="8.42578125" style="3" customWidth="1"/>
    <col min="13054" max="13054" width="8.28515625" style="3" customWidth="1"/>
    <col min="13055" max="13055" width="9" style="3" customWidth="1"/>
    <col min="13056" max="13056" width="8.7109375" style="3" customWidth="1"/>
    <col min="13057" max="13057" width="8.42578125" style="3" customWidth="1"/>
    <col min="13058" max="13059" width="7.5703125" style="3" customWidth="1"/>
    <col min="13060" max="13282" width="9.140625" style="3"/>
    <col min="13283" max="13283" width="11.42578125" style="3" customWidth="1"/>
    <col min="13284" max="13307" width="7.5703125" style="3" customWidth="1"/>
    <col min="13308" max="13308" width="8.5703125" style="3" customWidth="1"/>
    <col min="13309" max="13309" width="8.42578125" style="3" customWidth="1"/>
    <col min="13310" max="13310" width="8.28515625" style="3" customWidth="1"/>
    <col min="13311" max="13311" width="9" style="3" customWidth="1"/>
    <col min="13312" max="13312" width="8.7109375" style="3" customWidth="1"/>
    <col min="13313" max="13313" width="8.42578125" style="3" customWidth="1"/>
    <col min="13314" max="13315" width="7.5703125" style="3" customWidth="1"/>
    <col min="13316" max="13538" width="9.140625" style="3"/>
    <col min="13539" max="13539" width="11.42578125" style="3" customWidth="1"/>
    <col min="13540" max="13563" width="7.5703125" style="3" customWidth="1"/>
    <col min="13564" max="13564" width="8.5703125" style="3" customWidth="1"/>
    <col min="13565" max="13565" width="8.42578125" style="3" customWidth="1"/>
    <col min="13566" max="13566" width="8.28515625" style="3" customWidth="1"/>
    <col min="13567" max="13567" width="9" style="3" customWidth="1"/>
    <col min="13568" max="13568" width="8.7109375" style="3" customWidth="1"/>
    <col min="13569" max="13569" width="8.42578125" style="3" customWidth="1"/>
    <col min="13570" max="13571" width="7.5703125" style="3" customWidth="1"/>
    <col min="13572" max="13794" width="9.140625" style="3"/>
    <col min="13795" max="13795" width="11.42578125" style="3" customWidth="1"/>
    <col min="13796" max="13819" width="7.5703125" style="3" customWidth="1"/>
    <col min="13820" max="13820" width="8.5703125" style="3" customWidth="1"/>
    <col min="13821" max="13821" width="8.42578125" style="3" customWidth="1"/>
    <col min="13822" max="13822" width="8.28515625" style="3" customWidth="1"/>
    <col min="13823" max="13823" width="9" style="3" customWidth="1"/>
    <col min="13824" max="13824" width="8.7109375" style="3" customWidth="1"/>
    <col min="13825" max="13825" width="8.42578125" style="3" customWidth="1"/>
    <col min="13826" max="13827" width="7.5703125" style="3" customWidth="1"/>
    <col min="13828" max="14050" width="9.140625" style="3"/>
    <col min="14051" max="14051" width="11.42578125" style="3" customWidth="1"/>
    <col min="14052" max="14075" width="7.5703125" style="3" customWidth="1"/>
    <col min="14076" max="14076" width="8.5703125" style="3" customWidth="1"/>
    <col min="14077" max="14077" width="8.42578125" style="3" customWidth="1"/>
    <col min="14078" max="14078" width="8.28515625" style="3" customWidth="1"/>
    <col min="14079" max="14079" width="9" style="3" customWidth="1"/>
    <col min="14080" max="14080" width="8.7109375" style="3" customWidth="1"/>
    <col min="14081" max="14081" width="8.42578125" style="3" customWidth="1"/>
    <col min="14082" max="14083" width="7.5703125" style="3" customWidth="1"/>
    <col min="14084" max="14306" width="9.140625" style="3"/>
    <col min="14307" max="14307" width="11.42578125" style="3" customWidth="1"/>
    <col min="14308" max="14331" width="7.5703125" style="3" customWidth="1"/>
    <col min="14332" max="14332" width="8.5703125" style="3" customWidth="1"/>
    <col min="14333" max="14333" width="8.42578125" style="3" customWidth="1"/>
    <col min="14334" max="14334" width="8.28515625" style="3" customWidth="1"/>
    <col min="14335" max="14335" width="9" style="3" customWidth="1"/>
    <col min="14336" max="14336" width="8.7109375" style="3" customWidth="1"/>
    <col min="14337" max="14337" width="8.42578125" style="3" customWidth="1"/>
    <col min="14338" max="14339" width="7.5703125" style="3" customWidth="1"/>
    <col min="14340" max="14562" width="9.140625" style="3"/>
    <col min="14563" max="14563" width="11.42578125" style="3" customWidth="1"/>
    <col min="14564" max="14587" width="7.5703125" style="3" customWidth="1"/>
    <col min="14588" max="14588" width="8.5703125" style="3" customWidth="1"/>
    <col min="14589" max="14589" width="8.42578125" style="3" customWidth="1"/>
    <col min="14590" max="14590" width="8.28515625" style="3" customWidth="1"/>
    <col min="14591" max="14591" width="9" style="3" customWidth="1"/>
    <col min="14592" max="14592" width="8.7109375" style="3" customWidth="1"/>
    <col min="14593" max="14593" width="8.42578125" style="3" customWidth="1"/>
    <col min="14594" max="14595" width="7.5703125" style="3" customWidth="1"/>
    <col min="14596" max="14818" width="9.140625" style="3"/>
    <col min="14819" max="14819" width="11.42578125" style="3" customWidth="1"/>
    <col min="14820" max="14843" width="7.5703125" style="3" customWidth="1"/>
    <col min="14844" max="14844" width="8.5703125" style="3" customWidth="1"/>
    <col min="14845" max="14845" width="8.42578125" style="3" customWidth="1"/>
    <col min="14846" max="14846" width="8.28515625" style="3" customWidth="1"/>
    <col min="14847" max="14847" width="9" style="3" customWidth="1"/>
    <col min="14848" max="14848" width="8.7109375" style="3" customWidth="1"/>
    <col min="14849" max="14849" width="8.42578125" style="3" customWidth="1"/>
    <col min="14850" max="14851" width="7.5703125" style="3" customWidth="1"/>
    <col min="14852" max="15074" width="9.140625" style="3"/>
    <col min="15075" max="15075" width="11.42578125" style="3" customWidth="1"/>
    <col min="15076" max="15099" width="7.5703125" style="3" customWidth="1"/>
    <col min="15100" max="15100" width="8.5703125" style="3" customWidth="1"/>
    <col min="15101" max="15101" width="8.42578125" style="3" customWidth="1"/>
    <col min="15102" max="15102" width="8.28515625" style="3" customWidth="1"/>
    <col min="15103" max="15103" width="9" style="3" customWidth="1"/>
    <col min="15104" max="15104" width="8.7109375" style="3" customWidth="1"/>
    <col min="15105" max="15105" width="8.42578125" style="3" customWidth="1"/>
    <col min="15106" max="15107" width="7.5703125" style="3" customWidth="1"/>
    <col min="15108" max="15330" width="9.140625" style="3"/>
    <col min="15331" max="15331" width="11.42578125" style="3" customWidth="1"/>
    <col min="15332" max="15355" width="7.5703125" style="3" customWidth="1"/>
    <col min="15356" max="15356" width="8.5703125" style="3" customWidth="1"/>
    <col min="15357" max="15357" width="8.42578125" style="3" customWidth="1"/>
    <col min="15358" max="15358" width="8.28515625" style="3" customWidth="1"/>
    <col min="15359" max="15359" width="9" style="3" customWidth="1"/>
    <col min="15360" max="15360" width="8.7109375" style="3" customWidth="1"/>
    <col min="15361" max="15361" width="8.42578125" style="3" customWidth="1"/>
    <col min="15362" max="15363" width="7.5703125" style="3" customWidth="1"/>
    <col min="15364" max="15586" width="9.140625" style="3"/>
    <col min="15587" max="15587" width="11.42578125" style="3" customWidth="1"/>
    <col min="15588" max="15611" width="7.5703125" style="3" customWidth="1"/>
    <col min="15612" max="15612" width="8.5703125" style="3" customWidth="1"/>
    <col min="15613" max="15613" width="8.42578125" style="3" customWidth="1"/>
    <col min="15614" max="15614" width="8.28515625" style="3" customWidth="1"/>
    <col min="15615" max="15615" width="9" style="3" customWidth="1"/>
    <col min="15616" max="15616" width="8.7109375" style="3" customWidth="1"/>
    <col min="15617" max="15617" width="8.42578125" style="3" customWidth="1"/>
    <col min="15618" max="15619" width="7.5703125" style="3" customWidth="1"/>
    <col min="15620" max="15842" width="9.140625" style="3"/>
    <col min="15843" max="15843" width="11.42578125" style="3" customWidth="1"/>
    <col min="15844" max="15867" width="7.5703125" style="3" customWidth="1"/>
    <col min="15868" max="15868" width="8.5703125" style="3" customWidth="1"/>
    <col min="15869" max="15869" width="8.42578125" style="3" customWidth="1"/>
    <col min="15870" max="15870" width="8.28515625" style="3" customWidth="1"/>
    <col min="15871" max="15871" width="9" style="3" customWidth="1"/>
    <col min="15872" max="15872" width="8.7109375" style="3" customWidth="1"/>
    <col min="15873" max="15873" width="8.42578125" style="3" customWidth="1"/>
    <col min="15874" max="15875" width="7.5703125" style="3" customWidth="1"/>
    <col min="15876" max="16098" width="9.140625" style="3"/>
    <col min="16099" max="16099" width="11.42578125" style="3" customWidth="1"/>
    <col min="16100" max="16123" width="7.5703125" style="3" customWidth="1"/>
    <col min="16124" max="16124" width="8.5703125" style="3" customWidth="1"/>
    <col min="16125" max="16125" width="8.42578125" style="3" customWidth="1"/>
    <col min="16126" max="16126" width="8.28515625" style="3" customWidth="1"/>
    <col min="16127" max="16127" width="9" style="3" customWidth="1"/>
    <col min="16128" max="16128" width="8.7109375" style="3" customWidth="1"/>
    <col min="16129" max="16129" width="8.42578125" style="3" customWidth="1"/>
    <col min="16130" max="16131" width="7.5703125" style="3" customWidth="1"/>
    <col min="16132" max="16384" width="9.140625" style="3"/>
  </cols>
  <sheetData>
    <row r="1" spans="2:5" ht="24.75" customHeight="1" thickBot="1" x14ac:dyDescent="0.35">
      <c r="B1" s="1" t="s">
        <v>109</v>
      </c>
      <c r="C1" s="1"/>
      <c r="D1" s="1"/>
      <c r="E1" s="1"/>
    </row>
    <row r="2" spans="2:5" ht="12" customHeight="1" thickTop="1" thickBot="1" x14ac:dyDescent="0.25"/>
    <row r="3" spans="2:5" ht="12" customHeight="1" x14ac:dyDescent="0.2">
      <c r="B3" s="4" t="s">
        <v>110</v>
      </c>
      <c r="C3" s="5">
        <v>2010</v>
      </c>
      <c r="D3" s="5">
        <v>2011</v>
      </c>
      <c r="E3" s="6">
        <v>2012</v>
      </c>
    </row>
    <row r="4" spans="2:5" ht="12" customHeight="1" x14ac:dyDescent="0.2">
      <c r="B4" s="7"/>
      <c r="C4" s="8">
        <f>VZaS!C29</f>
        <v>0</v>
      </c>
      <c r="D4" s="8">
        <f>VZaS!D29</f>
        <v>0</v>
      </c>
      <c r="E4" s="9">
        <f>VZaS!E29</f>
        <v>0</v>
      </c>
    </row>
    <row r="5" spans="2:5" s="11" customFormat="1" ht="12" customHeight="1" thickBot="1" x14ac:dyDescent="0.25">
      <c r="B5" s="10"/>
      <c r="C5" s="8">
        <f>+IF(C8&lt;0,"strata",C8)</f>
        <v>0</v>
      </c>
      <c r="D5" s="8">
        <f t="shared" ref="D5" si="0">+IF(D8&lt;0,"strata",D8)</f>
        <v>0</v>
      </c>
      <c r="E5" s="9">
        <f>+IF(E12&lt;0,"strata",E12)</f>
        <v>0</v>
      </c>
    </row>
    <row r="6" spans="2:5" ht="12" customHeight="1" thickBot="1" x14ac:dyDescent="0.25">
      <c r="B6" s="12">
        <v>2010</v>
      </c>
      <c r="C6" s="13">
        <f>IF(C4&lt;0,C4,0)</f>
        <v>0</v>
      </c>
      <c r="D6" s="13">
        <f>IF(D4&lt;0,+C6,D4+C6)</f>
        <v>0</v>
      </c>
      <c r="E6" s="23">
        <f>IF(E4&lt;0,+D6,E4+D6)</f>
        <v>0</v>
      </c>
    </row>
    <row r="7" spans="2:5" ht="12" customHeight="1" thickBot="1" x14ac:dyDescent="0.25">
      <c r="B7" s="15" t="s">
        <v>111</v>
      </c>
      <c r="C7" s="16">
        <f>IF(C6&lt;0,C6,0)</f>
        <v>0</v>
      </c>
      <c r="D7" s="16">
        <f>IF(D6&lt;0,D6,0)</f>
        <v>0</v>
      </c>
      <c r="E7" s="24">
        <f>IF(E6&lt;0,E6,0)</f>
        <v>0</v>
      </c>
    </row>
    <row r="8" spans="2:5" ht="12" customHeight="1" thickBot="1" x14ac:dyDescent="0.25">
      <c r="B8" s="18" t="s">
        <v>112</v>
      </c>
      <c r="C8" s="19">
        <f>IF(C4&lt;0,C4,C4+C6)</f>
        <v>0</v>
      </c>
      <c r="D8" s="20">
        <f>IF(D4&lt;0,D4,D4-(-1*C7))</f>
        <v>0</v>
      </c>
      <c r="E8" s="21">
        <f>IF(E4&lt;0,E4,E4-(-1*D7))</f>
        <v>0</v>
      </c>
    </row>
    <row r="9" spans="2:5" ht="3.95" customHeight="1" thickBot="1" x14ac:dyDescent="0.25">
      <c r="B9" s="15"/>
      <c r="C9" s="16"/>
      <c r="E9" s="17"/>
    </row>
    <row r="10" spans="2:5" ht="12" customHeight="1" thickBot="1" x14ac:dyDescent="0.25">
      <c r="B10" s="12">
        <v>2011</v>
      </c>
      <c r="C10" s="13"/>
      <c r="D10" s="14">
        <f>IF(D$4&lt;0,D$4,0)</f>
        <v>0</v>
      </c>
      <c r="E10" s="23">
        <f>IF(E8&lt;0,+D10,E8+D10)</f>
        <v>0</v>
      </c>
    </row>
    <row r="11" spans="2:5" ht="12" customHeight="1" thickBot="1" x14ac:dyDescent="0.25">
      <c r="B11" s="15" t="s">
        <v>111</v>
      </c>
      <c r="C11" s="16"/>
      <c r="D11" s="16">
        <f>IF(D10&lt;0,D10,0)</f>
        <v>0</v>
      </c>
      <c r="E11" s="24">
        <f>IF(E10&lt;0,E10,0)</f>
        <v>0</v>
      </c>
    </row>
    <row r="12" spans="2:5" ht="12" customHeight="1" thickBot="1" x14ac:dyDescent="0.25">
      <c r="B12" s="18" t="s">
        <v>112</v>
      </c>
      <c r="C12" s="22"/>
      <c r="D12" s="19">
        <f>IF(D$4&lt;0,D$4,D$4+D10)</f>
        <v>0</v>
      </c>
      <c r="E12" s="25">
        <f>IF(E8&lt;0,E8,E8-(-1*D11))</f>
        <v>0</v>
      </c>
    </row>
    <row r="13" spans="2:5" ht="3.95" customHeight="1" thickBot="1" x14ac:dyDescent="0.25">
      <c r="B13" s="15"/>
      <c r="C13" s="16"/>
      <c r="E13" s="17"/>
    </row>
    <row r="14" spans="2:5" ht="12" customHeight="1" thickBot="1" x14ac:dyDescent="0.25">
      <c r="B14" s="12">
        <v>2012</v>
      </c>
      <c r="C14" s="13"/>
      <c r="D14" s="13"/>
      <c r="E14" s="23">
        <f>IF(E$4&lt;0,E$4,0)</f>
        <v>0</v>
      </c>
    </row>
    <row r="15" spans="2:5" ht="12" customHeight="1" thickBot="1" x14ac:dyDescent="0.25">
      <c r="B15" s="15" t="s">
        <v>111</v>
      </c>
      <c r="C15" s="16"/>
      <c r="D15" s="16"/>
      <c r="E15" s="24">
        <f>IF(E14&lt;0,E14,0)</f>
        <v>0</v>
      </c>
    </row>
    <row r="16" spans="2:5" ht="12" customHeight="1" thickBot="1" x14ac:dyDescent="0.25">
      <c r="B16" s="26" t="s">
        <v>112</v>
      </c>
      <c r="C16" s="27"/>
      <c r="D16" s="27"/>
      <c r="E16" s="28">
        <f>IF(E$4&lt;0,E$4,E$4+E14)</f>
        <v>0</v>
      </c>
    </row>
  </sheetData>
  <pageMargins left="0.196850393700787" right="0.196850393700787" top="0.17" bottom="0.36" header="0.15748031496063" footer="0.2"/>
  <pageSetup paperSize="9"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Súvaha</vt:lpstr>
      <vt:lpstr>VZaS</vt:lpstr>
      <vt:lpstr>CF</vt:lpstr>
      <vt:lpstr>Daňový štít</vt:lpstr>
      <vt:lpstr>CF!Oblasť_tlače</vt:lpstr>
      <vt:lpstr>Súvaha!Oblasť_tlače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2006-11-28T10:32:46Z</dcterms:created>
  <dcterms:modified xsi:type="dcterms:W3CDTF">2022-12-19T12:23:04Z</dcterms:modified>
  <cp:category/>
  <cp:contentStatus/>
</cp:coreProperties>
</file>